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Můj disk\Práce\Dačice\Expozice MMaG\VZ\01 Zadávací dokumentace\Příloha č. 1 ZD_Projektová dokumentace a Soupis dodávek a prací\"/>
    </mc:Choice>
  </mc:AlternateContent>
  <bookViews>
    <workbookView xWindow="32770" yWindow="32770" windowWidth="23040" windowHeight="8680" activeTab="1"/>
  </bookViews>
  <sheets>
    <sheet name="Rekapitulace" sheetId="2" r:id="rId1"/>
    <sheet name="Interiérová část" sheetId="1" r:id="rId2"/>
    <sheet name="AV technika" sheetId="3" r:id="rId3"/>
    <sheet name="AV obsahy" sheetId="5" r:id="rId4"/>
    <sheet name="Osvětlení" sheetId="4" r:id="rId5"/>
    <sheet name="F1" sheetId="6" r:id="rId6"/>
    <sheet name="F2" sheetId="7" r:id="rId7"/>
    <sheet name="S1" sheetId="8" r:id="rId8"/>
    <sheet name="W1" sheetId="9" r:id="rId9"/>
    <sheet name="ST" sheetId="10" r:id="rId10"/>
  </sheets>
  <definedNames>
    <definedName name="_xlnm.Print_Titles" localSheetId="2">'AV technika'!$6:$8</definedName>
    <definedName name="_xlnm.Print_Titles" localSheetId="1">'Interiérová část'!$6:$6</definedName>
    <definedName name="_xlnm.Print_Area" localSheetId="2">'AV technika'!$A$1:$K$104</definedName>
    <definedName name="_xlnm.Print_Area" localSheetId="5">'F1'!$A$1:$D$35</definedName>
    <definedName name="_xlnm.Print_Area" localSheetId="6">'F2'!$A$1:$D$35</definedName>
    <definedName name="_xlnm.Print_Area" localSheetId="1">'Interiérová část'!$A$1:$F$103</definedName>
    <definedName name="_xlnm.Print_Area" localSheetId="7">'S1'!$A$1:$D$35</definedName>
    <definedName name="_xlnm.Print_Area" localSheetId="9">ST!$A$1:$D$28</definedName>
    <definedName name="_xlnm.Print_Area" localSheetId="8">'W1'!$A$1:$D$34</definedName>
  </definedNames>
  <calcPr calcId="162913"/>
</workbook>
</file>

<file path=xl/calcChain.xml><?xml version="1.0" encoding="utf-8"?>
<calcChain xmlns="http://schemas.openxmlformats.org/spreadsheetml/2006/main">
  <c r="K10" i="3" l="1"/>
  <c r="F14" i="5"/>
  <c r="F11" i="5"/>
  <c r="F8" i="5"/>
  <c r="K100" i="3"/>
  <c r="K99" i="3"/>
  <c r="K97" i="3"/>
  <c r="K96" i="3"/>
  <c r="K95" i="3"/>
  <c r="K94" i="3"/>
  <c r="K93" i="3"/>
  <c r="K91" i="3"/>
  <c r="K90" i="3"/>
  <c r="K89" i="3"/>
  <c r="K88" i="3"/>
  <c r="K87" i="3"/>
  <c r="K86" i="3"/>
  <c r="K83" i="3"/>
  <c r="K82" i="3"/>
  <c r="K81" i="3"/>
  <c r="K80" i="3"/>
  <c r="K79" i="3"/>
  <c r="K78" i="3"/>
  <c r="K76" i="3"/>
  <c r="K75" i="3"/>
  <c r="K74" i="3"/>
  <c r="K73" i="3"/>
  <c r="K72" i="3"/>
  <c r="K71" i="3"/>
  <c r="K69" i="3"/>
  <c r="K68" i="3"/>
  <c r="K67" i="3"/>
  <c r="K66" i="3"/>
  <c r="K65" i="3"/>
  <c r="K64" i="3"/>
  <c r="K63" i="3"/>
  <c r="K62" i="3"/>
  <c r="K61" i="3"/>
  <c r="K60" i="3"/>
  <c r="K59" i="3"/>
  <c r="K57" i="3"/>
  <c r="K56" i="3"/>
  <c r="K55" i="3"/>
  <c r="K54" i="3"/>
  <c r="K53" i="3"/>
  <c r="K52" i="3"/>
  <c r="K51" i="3"/>
  <c r="K50" i="3"/>
  <c r="K49" i="3"/>
  <c r="K48" i="3"/>
  <c r="K47" i="3"/>
  <c r="K46" i="3"/>
  <c r="K45" i="3"/>
  <c r="K44" i="3"/>
  <c r="K42" i="3"/>
  <c r="K41" i="3"/>
  <c r="K40" i="3"/>
  <c r="K39" i="3"/>
  <c r="K38" i="3"/>
  <c r="K37" i="3"/>
  <c r="K36" i="3"/>
  <c r="K35" i="3"/>
  <c r="K34" i="3"/>
  <c r="K33" i="3"/>
  <c r="K32" i="3"/>
  <c r="K31" i="3"/>
  <c r="K29" i="3"/>
  <c r="K28" i="3"/>
  <c r="K27" i="3"/>
  <c r="K26" i="3"/>
  <c r="K25" i="3"/>
  <c r="K24" i="3"/>
  <c r="K23" i="3"/>
  <c r="K21" i="3"/>
  <c r="K20" i="3"/>
  <c r="K19" i="3"/>
  <c r="K18" i="3"/>
  <c r="K17" i="3"/>
  <c r="K16" i="3"/>
  <c r="K14" i="3"/>
  <c r="K13" i="3"/>
  <c r="K12" i="3"/>
  <c r="K11" i="3"/>
  <c r="F16" i="4"/>
  <c r="F15" i="4"/>
  <c r="F14" i="4"/>
  <c r="F13" i="4"/>
  <c r="F12" i="4"/>
  <c r="F11" i="4"/>
  <c r="F10" i="4"/>
  <c r="F9" i="4"/>
  <c r="F8" i="4"/>
  <c r="F7" i="4"/>
  <c r="F34" i="5"/>
  <c r="F33" i="5"/>
  <c r="F32" i="5"/>
  <c r="F31" i="5"/>
  <c r="F28" i="5"/>
  <c r="F27" i="5"/>
  <c r="F24" i="5"/>
  <c r="F23" i="5"/>
  <c r="F20" i="5"/>
  <c r="F19" i="5"/>
  <c r="F16" i="5"/>
  <c r="F15" i="5"/>
  <c r="F67" i="1"/>
  <c r="F51" i="1"/>
  <c r="F50" i="1"/>
  <c r="F49" i="1"/>
  <c r="F36" i="1"/>
  <c r="F33" i="1"/>
  <c r="F32" i="1"/>
  <c r="F19" i="1"/>
  <c r="F81" i="1"/>
  <c r="F80" i="1"/>
  <c r="F79" i="1"/>
  <c r="F78" i="1"/>
  <c r="F74" i="1"/>
  <c r="F73" i="1"/>
  <c r="F72" i="1"/>
  <c r="F71" i="1"/>
  <c r="F70" i="1"/>
  <c r="F66" i="1"/>
  <c r="F65" i="1"/>
  <c r="F64" i="1"/>
  <c r="F63" i="1"/>
  <c r="F62" i="1"/>
  <c r="F61" i="1"/>
  <c r="F57" i="1"/>
  <c r="F56" i="1"/>
  <c r="F55" i="1"/>
  <c r="F54" i="1"/>
  <c r="F46" i="1"/>
  <c r="F45" i="1"/>
  <c r="F44" i="1"/>
  <c r="F43" i="1"/>
  <c r="F39" i="1"/>
  <c r="F38" i="1"/>
  <c r="F37" i="1"/>
  <c r="F30" i="1"/>
  <c r="F29" i="1"/>
  <c r="F28" i="1"/>
  <c r="F27" i="1"/>
  <c r="F26" i="1"/>
  <c r="F22" i="1"/>
  <c r="F21" i="1"/>
  <c r="F20" i="1"/>
  <c r="F15" i="1"/>
  <c r="F14" i="1"/>
  <c r="F23" i="1"/>
  <c r="F31" i="1"/>
  <c r="F40" i="1"/>
  <c r="F47" i="1"/>
  <c r="F48" i="1"/>
  <c r="F58" i="1"/>
  <c r="F75" i="1"/>
  <c r="F82" i="1"/>
  <c r="F85" i="1"/>
  <c r="F86" i="1"/>
  <c r="F87" i="1"/>
  <c r="F88" i="1"/>
  <c r="F89" i="1"/>
  <c r="F90" i="1"/>
  <c r="F91" i="1"/>
  <c r="F92" i="1"/>
  <c r="F16" i="1"/>
  <c r="F8" i="1"/>
  <c r="F9" i="1"/>
  <c r="F10" i="1"/>
  <c r="F11" i="1"/>
  <c r="F93" i="1"/>
  <c r="F94" i="1"/>
  <c r="F95" i="1"/>
  <c r="F96" i="1"/>
  <c r="F97" i="1"/>
  <c r="F98" i="1"/>
  <c r="F99" i="1"/>
  <c r="K102" i="3" l="1"/>
  <c r="C8" i="2" s="1"/>
  <c r="F101" i="1"/>
  <c r="C7" i="2" s="1"/>
  <c r="F36" i="5"/>
  <c r="C9" i="2" s="1"/>
  <c r="F18" i="4"/>
  <c r="C10" i="2" s="1"/>
  <c r="C11" i="2" l="1"/>
  <c r="C13" i="2" s="1"/>
  <c r="C14" i="2" l="1"/>
</calcChain>
</file>

<file path=xl/sharedStrings.xml><?xml version="1.0" encoding="utf-8"?>
<sst xmlns="http://schemas.openxmlformats.org/spreadsheetml/2006/main" count="1028" uniqueCount="424">
  <si>
    <t>MJ</t>
  </si>
  <si>
    <t>bm</t>
  </si>
  <si>
    <t>ks</t>
  </si>
  <si>
    <t>m.č. 1.2 GALERIJNÍ CHODBA – DOČASNÉ VÝSTAVY</t>
  </si>
  <si>
    <t>m.č. 1.3 GALERIE MAXE ŠVABINSKÉHO</t>
  </si>
  <si>
    <t>m.č. 1.4 GALERIE MAXE ŠVABINSKÉHO</t>
  </si>
  <si>
    <t>m.č. 2.1 ARCHEOLOGIE A PŘÍRODA DAČICKA</t>
  </si>
  <si>
    <t>m.č. 2.2 DAČICE V PRŮBĚHU STALETÍ (STŘEDOVĚK, RANÝ NOVOVĚK)</t>
  </si>
  <si>
    <t>m.č. 2.3 DAČICE V PRŮBĚHU STALETÍ (VRCHOLNÝ NOVOVĚK AŽ 19. STALETÍ)</t>
  </si>
  <si>
    <t>m.č. 2.4 DAČICE V PRŮBĚHU STALETÍ (MODERNÍ DĚJINY 20. STOLETÍ)</t>
  </si>
  <si>
    <t>m.č. 2.5 NA MĚSTĚ A NA VSI</t>
  </si>
  <si>
    <t>m2</t>
  </si>
  <si>
    <t>kpl</t>
  </si>
  <si>
    <t>OSTATNÍ (2. NP)</t>
  </si>
  <si>
    <t>2.NP m.č. 1.1 PODESTA SCHODIŠTĚ – GALERIE OSOBNOSTÍ</t>
  </si>
  <si>
    <t>1.NP m.č. 01, 02, 03 VÝSTAVNÍ SÁLY PRO DOČASNÉ VÝSTAVY</t>
  </si>
  <si>
    <t xml:space="preserve">Rekapitulace </t>
  </si>
  <si>
    <t>DPH 21%</t>
  </si>
  <si>
    <t>ST2</t>
  </si>
  <si>
    <t>ST3</t>
  </si>
  <si>
    <t>ST4</t>
  </si>
  <si>
    <t>Montáž</t>
  </si>
  <si>
    <t>název 1</t>
  </si>
  <si>
    <t>název 2</t>
  </si>
  <si>
    <t>Místnost 1.2</t>
  </si>
  <si>
    <t>AVE01</t>
  </si>
  <si>
    <t>Int. LCD 1</t>
  </si>
  <si>
    <t>Kartový přehrávač pro Int. LCD 1</t>
  </si>
  <si>
    <t>Příslušenství pro kartový přehrávač</t>
  </si>
  <si>
    <t>Nástěnný držák displeje</t>
  </si>
  <si>
    <t>Krycí rám LCD</t>
  </si>
  <si>
    <t>Atypický krycí rámeček pro panel instalovaný ve fundusu</t>
  </si>
  <si>
    <t>Místnost 1.4</t>
  </si>
  <si>
    <t>AVE02</t>
  </si>
  <si>
    <t>Kartový přehrávač pro REP 1 a REP 2</t>
  </si>
  <si>
    <t>REP1, REP2</t>
  </si>
  <si>
    <t>Dvoupásmová reprosoustava min. parametry: 3"+1/3", pokrytí 100˚x100˚, 100W / 8 Ω,  15W / 70_100V, 84 dB, 75Hz - 18kHz, rozměry max. v240 x š150 x d130 mm, 2,5kg, kloubový držák na zeď, vnitřní / venkovní použití, černá</t>
  </si>
  <si>
    <t>Zesilovač</t>
  </si>
  <si>
    <t>Koncový zesilovač, min. parametry: výkon 2x 80W_8Ω nebo 2x 80W /70_100V, 2x nesymetrický vstup, 2 symetrický vstup, chlazení bez hluku, individuální nastavení výšek a basů pro každý výstup, sleep mode, možnost vzdáleného ovladače, 19" rack uchycení, šířka max. 1/2 rack</t>
  </si>
  <si>
    <t>Tlačítko</t>
  </si>
  <si>
    <t>Tlačítka pro zápustnou montáž v provedení antivandal</t>
  </si>
  <si>
    <t>Kryt</t>
  </si>
  <si>
    <t>Kryt pro AV techniku - atyp.</t>
  </si>
  <si>
    <t>Místnost 2.1</t>
  </si>
  <si>
    <t>AVE03</t>
  </si>
  <si>
    <t>REP3, REP4</t>
  </si>
  <si>
    <t>Malá zápustná reprosoustava, min. parametry 5W / 100V, 8W / 8Ω,  140Hz–16kHz, 85dB, 150° pokrytí, ø max. 110mm. výška max. 80 mm, váha max. 0,5 kg, bílá</t>
  </si>
  <si>
    <t>Místnost 2.2</t>
  </si>
  <si>
    <t>AVE04</t>
  </si>
  <si>
    <t>Projektor DP 1</t>
  </si>
  <si>
    <t>Kartový přehrávač pro projektor</t>
  </si>
  <si>
    <t>Držák</t>
  </si>
  <si>
    <t>Držák projektoru pro instalaci s objektivem na stůl</t>
  </si>
  <si>
    <t>Kryt projektoru a kartového přehrávače</t>
  </si>
  <si>
    <t>AVE05</t>
  </si>
  <si>
    <t>LCD 1</t>
  </si>
  <si>
    <t>Kartový přehrávač pro LCD 1</t>
  </si>
  <si>
    <t>Místnost 2.3</t>
  </si>
  <si>
    <t>AVE06</t>
  </si>
  <si>
    <t>Kartový přehrávač pro REP 7 a REP 8</t>
  </si>
  <si>
    <t>REP7, REP8</t>
  </si>
  <si>
    <t>Subwoofer</t>
  </si>
  <si>
    <t>Pasivní 8" plochý subwoofer pro instalaci na zeď, 100W / 8Ω,  83 dB, bassreflex, 90 Hz - 350 Hz, max. 600x400x150 mm, černé provedení, vč. nástěnného držáku</t>
  </si>
  <si>
    <t>Kontrolér ŘS</t>
  </si>
  <si>
    <t>Řidící jednotka, 1 x RS232, 2x DMX, připojení do LAN, napájení PoE, provedení na DIN. Zdroj součástí.</t>
  </si>
  <si>
    <t>Klávesnice</t>
  </si>
  <si>
    <r>
      <t xml:space="preserve">Tlačítkový panel drátový vestavný, do modulu velikosti 55 x 55 mm nebo instalační krabice KU68, plastový krycí rámeček v balení, 8x tlačítko s indikační LED ovládanou programově, popis tlačítek pomocí potištěné folie. Komunikace a napájení přes </t>
    </r>
    <r>
      <rPr>
        <sz val="10"/>
        <rFont val="Arial"/>
        <family val="2"/>
        <charset val="238"/>
      </rPr>
      <t>systémovou sběrnici</t>
    </r>
  </si>
  <si>
    <t>Rozvaděč</t>
  </si>
  <si>
    <t>Stroboskop</t>
  </si>
  <si>
    <t>Stroboskop s LED zdrojem světla.
132 white LED modulů
Ovládání pomocí DMX.</t>
  </si>
  <si>
    <t>GOBO 1</t>
  </si>
  <si>
    <t>GOBO simulátor efektu kouře využívající jasný 80W LED zdroj. Tento projektor lze ovládat pomocí DMX.  0-100 % stmívání (skrze DMX)
• Ruční zaostření objektivu
• Úhel vyzařování: 37 stupňů
• Obsahuje dvojitý držák k zavěšení</t>
  </si>
  <si>
    <t>WIFI klient</t>
  </si>
  <si>
    <t>WIFI zařízení s funkcí klient pro připojení řídicí jednotky k WIFI síti</t>
  </si>
  <si>
    <t>Switch</t>
  </si>
  <si>
    <t>Switch s 8 porty pro gigabitový Ethernet.</t>
  </si>
  <si>
    <t>Místnost 2.4</t>
  </si>
  <si>
    <t>AVE07</t>
  </si>
  <si>
    <t>AVE08</t>
  </si>
  <si>
    <t>LCD 2</t>
  </si>
  <si>
    <t>Kartový přehrávač pro LCD 2</t>
  </si>
  <si>
    <t>Místnost 2.5</t>
  </si>
  <si>
    <t>AVE09</t>
  </si>
  <si>
    <t>Reproduktor k LCD</t>
  </si>
  <si>
    <t>Audiopanel, 2 x 1.3W, napájení pomoci 1x USB</t>
  </si>
  <si>
    <t>Ovládání stávající elektroinstalace a osvětlení</t>
  </si>
  <si>
    <t>Ovládací prvek</t>
  </si>
  <si>
    <t>Spínací prvek osvětlení</t>
  </si>
  <si>
    <t>Spínací prvek s 1 výstupním kontaktem 16 A slouží k ovládání jednoho okruhu světel. Ovládání pomocí RF signálu
Výstup: 1x spínací, 16 A
Napájení AC 230 V (50/60 Hz)
Provedení: BOX
Rozměry max.: 5 x 5 x 3 cm</t>
  </si>
  <si>
    <t>Spínací prvek zásuvek</t>
  </si>
  <si>
    <t>Spínaná průchozí zásuvka slouží k ovládání spotřebičů, které se připojují napájecí šňůrou se zástrčkou do 16 A. Ovládání pomocí RF signálu. Prvek se chová jako opakovač signálu.
Počet připojitelných prvků, jako opakovač: 20
Napájení : 230-250 V (50/60 Hz).
Provedení: krabička se zásuvkou a vidlicí</t>
  </si>
  <si>
    <t>Napájecí kabely</t>
  </si>
  <si>
    <t>CYSY 3x1,5</t>
  </si>
  <si>
    <t>m</t>
  </si>
  <si>
    <t>Drobný instalační materiál</t>
  </si>
  <si>
    <t>set</t>
  </si>
  <si>
    <t>Společná technika</t>
  </si>
  <si>
    <t>Instalační materiál</t>
  </si>
  <si>
    <t>Audio kabel</t>
  </si>
  <si>
    <t>Kabel audio</t>
  </si>
  <si>
    <t>Repro kabel</t>
  </si>
  <si>
    <t>Kabel reproduktorový</t>
  </si>
  <si>
    <t>HDMI kabely</t>
  </si>
  <si>
    <t>kabel HDMI</t>
  </si>
  <si>
    <t>UTP kabely</t>
  </si>
  <si>
    <t>kabely hotové</t>
  </si>
  <si>
    <t>Patch kabel UTP RJ45-RJ45 Cat.5e, délka 2 m</t>
  </si>
  <si>
    <t>Řízení</t>
  </si>
  <si>
    <t>Tablet</t>
  </si>
  <si>
    <t>Softwarové produkty</t>
  </si>
  <si>
    <t>Stojánek pro tablet</t>
  </si>
  <si>
    <t>Síťové prvky - Switch</t>
  </si>
  <si>
    <t>8 portový Gigabit řízený přepínač, 8x Gigabit metal, propustnost 16Gbps, rychlost přesměrování až 11,9Mpps, 8 portů PoE+ 802.3at (30W) - Power budget 70W, IPv6, 802.3az (Green), L2 Multicast, Link agregace, VLAN, QoS,fanless</t>
  </si>
  <si>
    <t>Síťové prvky - AP</t>
  </si>
  <si>
    <t>stropní / nástěnný bezdrátový přístupový bod (AP), 802.11a/c, dvě rádia, 2.4GHz a 5GHz, 2x2 embedded antény, PoE 9W, management, 1x RJ45, max 16 SSID, WEP, WAP, WAP2, podpora VLAN</t>
  </si>
  <si>
    <t xml:space="preserve">Instalace </t>
  </si>
  <si>
    <t>Instalace AV techniky</t>
  </si>
  <si>
    <t>Instalace napájecích kabelů a řízení</t>
  </si>
  <si>
    <t>Instalace silnoproudých nároků</t>
  </si>
  <si>
    <t xml:space="preserve"> </t>
  </si>
  <si>
    <t>demontáž osvětlení</t>
  </si>
  <si>
    <t>výmalba bílá, otěruvzdorná, 2 nátěry</t>
  </si>
  <si>
    <t>drobné opravy povrchů do 20% plochy maleb</t>
  </si>
  <si>
    <t>1.1 grafický panel</t>
  </si>
  <si>
    <t>1.2 grafický panel</t>
  </si>
  <si>
    <t>1.3 grafický panel</t>
  </si>
  <si>
    <t>1.4 grafický panel</t>
  </si>
  <si>
    <t>1.5 grafická stěna s vitrínou/LCD</t>
  </si>
  <si>
    <t>demontáž stávajícího závěsného systému a osvětlení</t>
  </si>
  <si>
    <t>0.2 bannery s potiskem</t>
  </si>
  <si>
    <t>1.6 grafický panel</t>
  </si>
  <si>
    <t>1.7. grafický panel</t>
  </si>
  <si>
    <t>1.9. pultová vitrína / zásuvky v soklu</t>
  </si>
  <si>
    <t>1.8 grafická stěna s vitrínou</t>
  </si>
  <si>
    <t>1.10 lavice oválná s opěradlem do S</t>
  </si>
  <si>
    <t>puzzle obrazu 20 dílků v dřevěné krabici 25x25 cm, v 5 cm</t>
  </si>
  <si>
    <t>magnetická tabulka + skládačka 16 dílků portrétu 25x25 cm</t>
  </si>
  <si>
    <t>0.3 zatemnění - folie do oken 2 m2, tmavá</t>
  </si>
  <si>
    <t>2.1 Expoziční stěna / vitrína se zásuvkami</t>
  </si>
  <si>
    <t>2.2 interaktivní grafická stěna (grafické stěny / vitríny / kukátka)</t>
  </si>
  <si>
    <t>podstavec pro 3D hry oválný</t>
  </si>
  <si>
    <t>2D předsazený vlk z plastu, tl. 2 cm, 1:1</t>
  </si>
  <si>
    <t>plastická mapa reliéfní Dačicka, cca 120x70 cm, lepená</t>
  </si>
  <si>
    <t>soubor hmyzu do kukátek cca 5 ks preparátů</t>
  </si>
  <si>
    <t>2.4 grafická stěna s vitrínou (grafická stěna / vitrína / LCD)</t>
  </si>
  <si>
    <t>2.5a 3D mapa města, rozměr 125x80 cm, bílá</t>
  </si>
  <si>
    <t>2.6 velká vitrína / zásuvky / podstavce</t>
  </si>
  <si>
    <t>2.7 grafické stěny / zásuvky / podstavce</t>
  </si>
  <si>
    <t>2.8 expoziční stěna / vitríny / zásuvky</t>
  </si>
  <si>
    <t>2.13 grafické panely</t>
  </si>
  <si>
    <t>2.14 velká vitrína / podstavec / zásuvky</t>
  </si>
  <si>
    <t>2.11 prostorová vitrína vysoká, prosklená, bez polic, strop závěsný rošt</t>
  </si>
  <si>
    <t>2.15 plakátový sloup, 5 dílný, 4 díly otáčecí, prům. 120 cm, ložisková soustava</t>
  </si>
  <si>
    <t>figurína stylizovaná, 2D samostojná, v. 160 cm, siluety</t>
  </si>
  <si>
    <t>2.16 velká scéna - podium s pozadím</t>
  </si>
  <si>
    <t>2.17 grafická stěna / vitrína / podstavec</t>
  </si>
  <si>
    <t>2.18 grafické stěny / vestavěné vitríny</t>
  </si>
  <si>
    <t>výmalba – ručně patinovaná s podmalbou, otěruvzdorná (malby tónované aplikovány pouze na viditelných plochách), bílá podmalba všude</t>
  </si>
  <si>
    <t>opravy povrchů před výmalbou (do 20% povrchů plochy maleb)</t>
  </si>
  <si>
    <t>výmalba bílá, otěruvzdorná (galerijní prostory), 2x nátěr</t>
  </si>
  <si>
    <t>koberec zátěžový smyčkový - šedomodrý, s pokládkou na stávající prkennou podlahu (+ prořezy), s okopnicí po obvodu</t>
  </si>
  <si>
    <t>lakování oken (pouze viditelné, neskryté za exp. vybavením) (lak bílý pololesk)</t>
  </si>
  <si>
    <t>lakování dveří (lak bílý pololesk)</t>
  </si>
  <si>
    <t>lakování zárubní (lak bílý pololesk)</t>
  </si>
  <si>
    <t>lištování podlah u nových povrchů a v prostoru 1.3, dřevěná lišta 16x40mm - lakovaná do odstínu podlahy / instalace jen na viditelných plochách, po instalaci prvků expozice</t>
  </si>
  <si>
    <t>překlady textů AJ (tištěná grafika + AV obsahy), NJ jen AV obsahy</t>
  </si>
  <si>
    <t>NS</t>
  </si>
  <si>
    <t>grafická příprava</t>
  </si>
  <si>
    <t>aranžovací pomůcky</t>
  </si>
  <si>
    <t>velkoplošná grafika, řezaná, tisk na samolepící fólii s UV matnou laminací</t>
  </si>
  <si>
    <t>předsazené grafické prvky na kompozitních deskách s polepem a laminací</t>
  </si>
  <si>
    <t>m.č. 1</t>
  </si>
  <si>
    <t>Databáze expozice – Encyklopedie</t>
  </si>
  <si>
    <t>m.č. 1.4</t>
  </si>
  <si>
    <t>Audionahrávka – 4 různé, stopáž celkem 3 minuty</t>
  </si>
  <si>
    <t>m.č. 2.1</t>
  </si>
  <si>
    <t>Zvukové pexeso – 6 různých zvuků, 3 sekundy</t>
  </si>
  <si>
    <t>m.č. 2.2</t>
  </si>
  <si>
    <t>Graduál "listování" 22 stran + titul</t>
  </si>
  <si>
    <t>Proměny města – mapping, animace</t>
  </si>
  <si>
    <t>m.č. 2.3</t>
  </si>
  <si>
    <t>Audionahrávka – fanfáry + výstřely</t>
  </si>
  <si>
    <t>Goboprojekce dým – do 40 sekund</t>
  </si>
  <si>
    <t xml:space="preserve">m.č. 2.4 </t>
  </si>
  <si>
    <t>Audionahrávky – 6 skladeb</t>
  </si>
  <si>
    <t>Slide-show "Proměny města", smyčka</t>
  </si>
  <si>
    <t>m.č. 2.5</t>
  </si>
  <si>
    <t>Encyklopedie průmyslu</t>
  </si>
  <si>
    <t>PC hra – doplňovačka</t>
  </si>
  <si>
    <t>Kvíz s vyhodnocením</t>
  </si>
  <si>
    <t>0.1c galerijní výstavní závěsný systém typový, bílý MAT, nosnost 50 kg/m, koncové kryty, dle výkresu, příslušenství + 54 ks háčků o nosnosti 15 kg, s možností napájení 12 V a osazení 36 ks bodových světel</t>
  </si>
  <si>
    <t>instalace soch 4 ks (kotvení / upevnění)</t>
  </si>
  <si>
    <t>0.1a galerijní výstavní závěsný systém, bílý MAT, nosnost 50 kg/m, koncové kryty, dle výkresu, příslušenství + 27 ks háčků o nosnosti 15 kg</t>
  </si>
  <si>
    <t>0.1b galerijní výstavní závěsný systém, černý MAT, nosnost 50 kg/m, koncové kryty, dle výkresu, příslušenství + 13 ks háčků o nosnosti 15 kg</t>
  </si>
  <si>
    <t>0.1b galerijní výstavní závěsný systém, černý MAT, nosnost 50 kg/m, koncové kryty, dle výkresu, příslušenství + háčky o nosnosti 15 kg</t>
  </si>
  <si>
    <t>dendrofón viz výkres</t>
  </si>
  <si>
    <t>otáčecí pexeso viz výkres</t>
  </si>
  <si>
    <t>2.5 expoziční stěna / projekce na mapu (mapping)</t>
  </si>
  <si>
    <t>přírodní linoleum s vyrovnávací podložkou (kladeno na betonovou podlahu) včetně prořezů</t>
  </si>
  <si>
    <t>F1</t>
  </si>
  <si>
    <t>F2</t>
  </si>
  <si>
    <t>S1</t>
  </si>
  <si>
    <t>W1</t>
  </si>
  <si>
    <t>ST příslušenství</t>
  </si>
  <si>
    <t>Montáž svítidel</t>
  </si>
  <si>
    <t>Doprava</t>
  </si>
  <si>
    <t>Profesionální dotykový monitor s LED podsvícením.  Úhlopříčka min. 31"- max. 33" poměr stran  16:9. Rozlišení min. 1920x1080. Konektory: DVI-D nebo HDMI,  USB pro dotyk. Pozorovací úhel minimálně 170°/170°. Minimálně dual touch. Provoz 24/7. VESA</t>
  </si>
  <si>
    <t>Přehrávač podporující zobrazení 4K obrazu, možnost vytvoření více zónového obsahu s videem, obrázky, RSSFeed či HTML, obsahuje širokou škálu rozhraní - RS-232 pro řízení zobrazovačů, 8-pin GPIO pro vytváření interaktivních obsahu za pomoci čidel, senzoru, umožňující vytvořit dynamický obsah, možnost synchronizace jednotlivých zón, přehrávač bez otočných součásti a s pasivním chlazením, podpora 4K@60Hz, formáty zobrazení H.265, H.264(MPEG-4, Part 10), MPEG-2, MPEG-1, .ts, .mpg, .vob, .mov, .mp4, .m2ts, BMP, JPEG, PNG, MP2, MP3, AAC, and WAV (průchozí AC3), podpora HTML5, uložiště dat microSD karta nebo SSD, součástí dodávky SW pro správu obsahu včetně vzdálené zprávy v lokální sítí, Minimální rozhraní: USB-A, GPIO, RS-232, 3.5mm audio výstup, HDMI 2.0a výstup, Gigabit Ethernet, M.2 slot pro Wifi/BT</t>
  </si>
  <si>
    <t>WIFI modul kompatibilní s přehrávačem, podpora 802.11a/b/g/n a BT</t>
  </si>
  <si>
    <t>Atypický držák LCD pro montáž do fundusu
Minimální nosnost dle hmotnosti použitého displeje.
Standard VESA s roztečí dle použitého  displeje.</t>
  </si>
  <si>
    <t>Int. LCD 2</t>
  </si>
  <si>
    <t xml:space="preserve">Profesionální dotykový monitor s LED podsvícením. Určený pro vestavbu, úhlopříčka min. 21 - max. 23", rozlišení min.1920 x 1080,  minimální svítivost 225nits, minimální kontrast 1000:1, formát obrazu 16:9, odolný proti poškrábání, maximálně 2 dotyky, (více není žádoucí z důvodu eliminace náhodných dotyků), VESA montáž, úhel sledování horizontální/vertikální min.170°/170°, připojení DVI-D nebo HDMI, USB pro dotyk. Provoz 24/7. VESA </t>
  </si>
  <si>
    <t>43” IPS panel, rozlišení 3840 x 2160, jas min. 500cd/m2, kontrast min. 1100:1, Haze min. 25%,  provoz 24/7, orientace landscape/portrait, vstup min. 2x HDMI, RS232C, RJ45, rámeček max. 15 mm.</t>
  </si>
  <si>
    <t>Int. LCD 3</t>
  </si>
  <si>
    <t>min. 10.2palcový (úhlopříčně) Multi‑Touch displej IPS min. 2160 × 1620, šesti jádrový procesor,  paměť 3GB, uložiště 128GB, WiFi a/b/g/n/​ac (2,4 GHz a 5 GHz), Bluetooth 4.2, operační systém kompatibilní s aplikací řídicího systému, snímač okolního osvětlení, čtečka otisku prstů, vestavěná dobíjecí baterie s výdrží min. 8 hodin, hmotnost do 500 gramů.</t>
  </si>
  <si>
    <t>aranžování a instalace exponátů (4 dny x 3 osoby)</t>
  </si>
  <si>
    <t>Expozice v Městském muzeu a galerii Dačice</t>
  </si>
  <si>
    <t>2.9 grafický panel / pozadí dioráma</t>
  </si>
  <si>
    <t>2.10 dioráma na podiu, včetně scénografie, imitace povrchu kopce</t>
  </si>
  <si>
    <t>2.12 grafické stěny / podstavec pro dioráma Pracovna hudebníka</t>
  </si>
  <si>
    <t>Soupis dodávek a prací / Položkový rozpočet</t>
  </si>
  <si>
    <t>model / typ</t>
  </si>
  <si>
    <t>Expozice v Městském Muzeu a galerii Dačice</t>
  </si>
  <si>
    <t>AV obsahy</t>
  </si>
  <si>
    <t>počet MJ</t>
  </si>
  <si>
    <t>Cena celkem v Kč bez DPH</t>
  </si>
  <si>
    <t>lištová svítidla</t>
  </si>
  <si>
    <t>popis</t>
  </si>
  <si>
    <t>Lištový LED světlomet typu WW Wallwash, černá barva</t>
  </si>
  <si>
    <t>Lištový LED světlomet typu SP spot, černá barva</t>
  </si>
  <si>
    <t>Lištový LED světlomet typu VWFL wideflood, černá barva</t>
  </si>
  <si>
    <t>Lištový LED světlomet typu FL floodlight, černá barva</t>
  </si>
  <si>
    <t>Napájecí lišta 2m černá</t>
  </si>
  <si>
    <t>Napájecí lišta 3m černá</t>
  </si>
  <si>
    <t>Napájecí lišta 4m černá</t>
  </si>
  <si>
    <t>Osvětlení</t>
  </si>
  <si>
    <t>pol. č.</t>
  </si>
  <si>
    <r>
      <t xml:space="preserve">cena celkem 
</t>
    </r>
    <r>
      <rPr>
        <sz val="11"/>
        <rFont val="Arial"/>
        <family val="2"/>
        <charset val="238"/>
      </rPr>
      <t>(Kč bez DPH)</t>
    </r>
  </si>
  <si>
    <t>PC hra – minikřížovka</t>
  </si>
  <si>
    <t xml:space="preserve">PC hra – Test "K čemu se hodím" </t>
  </si>
  <si>
    <t>PC hra – Puzzle vlka</t>
  </si>
  <si>
    <t>Příslušenství k lištovému systému 3F</t>
  </si>
  <si>
    <r>
      <t xml:space="preserve">cena za MJ
</t>
    </r>
    <r>
      <rPr>
        <sz val="11"/>
        <rFont val="Rotis SemiSans"/>
        <charset val="238"/>
      </rPr>
      <t>(Kč bez DPH)</t>
    </r>
  </si>
  <si>
    <t>předmět</t>
  </si>
  <si>
    <t>Interiérová část expozic</t>
  </si>
  <si>
    <t>AV technika</t>
  </si>
  <si>
    <t>Obsahové náplně AV exponátů</t>
  </si>
  <si>
    <r>
      <t xml:space="preserve">Vysvětlivka: </t>
    </r>
    <r>
      <rPr>
        <sz val="11"/>
        <rFont val="Arial CE"/>
        <charset val="238"/>
      </rPr>
      <t>V položkách rozpočtu jsou obsaženy veškeré náklady zhotovitele na dopravu, režii, koordinační činnost a inženýring. Všechny položky zahrnují ocenění: výroby / nákupu materiálů, výrobní či dílenské dokumentace, zpracování, dodávku na místo, montáž či instalaci, povrchovou úpravu, montáž a instalaci prvků a odzkoušení. Tisk a výroba popisek jsou zahrnuty v položkách velkoformátová grafika. Textové a obrazové podklady zajišťuje objednatel. Seznam exponátů v majetku MMaG Dačice je součástí PD.</t>
    </r>
  </si>
  <si>
    <r>
      <t xml:space="preserve">cena za MJ
</t>
    </r>
    <r>
      <rPr>
        <sz val="11"/>
        <rFont val="Arial CE"/>
        <family val="2"/>
        <charset val="238"/>
      </rPr>
      <t>(Kč bez DPH)</t>
    </r>
  </si>
  <si>
    <r>
      <t xml:space="preserve">cena celkem 
</t>
    </r>
    <r>
      <rPr>
        <sz val="11"/>
        <rFont val="Arial CE"/>
        <family val="2"/>
        <charset val="238"/>
      </rPr>
      <t>(Kč bez DPH)</t>
    </r>
  </si>
  <si>
    <t>Licence ŘS. 
Pro tablet</t>
  </si>
  <si>
    <t>Síťové prvky 
AV techniky</t>
  </si>
  <si>
    <r>
      <t xml:space="preserve">cena za MJ
</t>
    </r>
    <r>
      <rPr>
        <sz val="10"/>
        <rFont val="Arial CE"/>
        <charset val="238"/>
      </rPr>
      <t>(Kč bez DPH)</t>
    </r>
  </si>
  <si>
    <r>
      <t xml:space="preserve">cena celkem 
</t>
    </r>
    <r>
      <rPr>
        <sz val="10"/>
        <rFont val="Arial CE"/>
        <charset val="238"/>
      </rPr>
      <t>(Kč bez DPH)</t>
    </r>
  </si>
  <si>
    <t>Instalace a naprogramování RF prvků pro ovládání stávající elektorinstalace. (spínání osvětlení, spínání zásuvek). Instalace napájecích kabelů pro AV techniku a fundus.</t>
  </si>
  <si>
    <t xml:space="preserve"> výrobce / značka</t>
  </si>
  <si>
    <t>popis a parametry</t>
  </si>
  <si>
    <t>nabízené plnění</t>
  </si>
  <si>
    <t>Atypický držák LCD pro montáž do fundusu
Minimální nosnost dle hmotnosti použitého displeje.
Standard VESA s roztečí dle použitého displeje.</t>
  </si>
  <si>
    <t>Instalace video techniky (Displeje včetně držáků, Projektory včetně držáků, Projekční plochy, Videotechnika)
Instalace audio techniky (Reproduktory)
Instalace kabeláže včetně konektorů (Příprava a pokládka kabelového svazku. Konektory: audio, video, řízení, napájení.)
Instalace řídícího systému (Řídící jednotka, Ovládací prvky, Silové vypínače ovládané z ŘS) 
Instalace speciální techniky 
Další práce (Vykládka/nakládka a stavba lešení. Úklid materiálu, nářadí, likvidace obalů. Pronájem lešení.)
Programování a SW práce (Řídící systém, Režimy a předvolby na dotykovém panelu, 
IT služby (Instalace a nastavení PC, Instalace a konfigurace SW pro interaktivní zařízení, Konfigurace WiFi, Konzultace)
Instalace přehrávačů (Instalace přehrávačů, Konfigurace, Instalace SW, 
Projektový managment (Obhlídky na místě, Konzultace, Kontrolní dny)
Projektová dokumentace, příprava, inženýring, předání, školení (Doplnění projektové dokumentace před akcí. Přejímka stavební připravenosti, převzetí místa instalace. Předání díla. Zaškolení uživatele. Inženýring - vedení instalace. Systémové testy.)
Doprava</t>
  </si>
  <si>
    <t xml:space="preserve">Nabíjecí stojánek pro tablet. Stojan bude umístěn v recepci </t>
  </si>
  <si>
    <t xml:space="preserve">Aplikace pro emulaci dotykového panelu a kontroléru. Kompatibilní s operačním systémem tabletu. 1 licence přísluší každému jednotlivému zařízení. </t>
  </si>
  <si>
    <t>Drobný instalační materiál (příchytky, trubky, chráničky )</t>
  </si>
  <si>
    <t>Kabel UTP CAT.5</t>
  </si>
  <si>
    <t>Kabel HDMI 1m pro propojování KP a PC s LCD.
HDMI/HDMI  M/M HighSpeed</t>
  </si>
  <si>
    <t>Drobný instalační materiál (příchytky, chráničky, rozvodné krabice, svorky, koncovky)</t>
  </si>
  <si>
    <t>nástěnný rozvaděč
Technické specifikace:
Počet modulů-12, 
Třída ochrany II.</t>
  </si>
  <si>
    <t>Kryt pro AV techniku - atyp</t>
  </si>
  <si>
    <t>Projektor s laserovým světelným zdrojem s životností min. 15 000 hodin, rozlišení min. WUXGA, výkon min. 5000 ANSI lumen, kontrast min. 3 000 000:1, projekční poměr v rozsahu max. 1,1- min. 1,5:1, V a H lens shift, vstupy min. 2 x HDMI, min. 1 x HDBaseT, hmotnost max 10 kg, barva bílá, možnost instalace objektivem dolů</t>
  </si>
  <si>
    <t>Klíčenka sloužící k ovládání spínačů pomocí RF signálu
Po stisku tlačítka vysílá nastavený povel (ON / OFF).
Vyslání povelu je indikováno červenou LED.
6 tlačítek umožnují ovládat nezávisle na sobě 6 prvků.
Možnost nastavení scén, kdy jedním stiskem se ovládá více RF prvků.
Bateriové napájení (3 V / CR2032 - součástí balení) s životností cca 5 let dle četnosti užívání.</t>
  </si>
  <si>
    <t>Kryt spínacího prvku, umožňující instalaci nad stávající rozvodnou krabičkou osvětlení</t>
  </si>
  <si>
    <r>
      <t>Nesymetrický stíněný audio stero kabel
2x 0,25 mm</t>
    </r>
    <r>
      <rPr>
        <vertAlign val="superscript"/>
        <sz val="10"/>
        <rFont val="Arial CE"/>
        <charset val="238"/>
      </rPr>
      <t>2</t>
    </r>
    <r>
      <rPr>
        <sz val="10"/>
        <rFont val="Arial CE"/>
        <charset val="238"/>
      </rPr>
      <t xml:space="preserve">
instalační pro konektory RCA</t>
    </r>
  </si>
  <si>
    <r>
      <t xml:space="preserve">Kabel pro reproduktory
</t>
    </r>
    <r>
      <rPr>
        <b/>
        <sz val="10"/>
        <rFont val="Arial CE"/>
        <charset val="238"/>
      </rPr>
      <t>2x 2,50 mm</t>
    </r>
    <r>
      <rPr>
        <b/>
        <vertAlign val="superscript"/>
        <sz val="10"/>
        <rFont val="Arial CE"/>
        <charset val="238"/>
      </rPr>
      <t>2</t>
    </r>
    <r>
      <rPr>
        <sz val="10"/>
        <rFont val="Arial CE"/>
        <family val="2"/>
        <charset val="238"/>
      </rPr>
      <t xml:space="preserve"> </t>
    </r>
  </si>
  <si>
    <r>
      <t xml:space="preserve">Datový UTP cat.5 kabel </t>
    </r>
    <r>
      <rPr>
        <u/>
        <sz val="10"/>
        <rFont val="Arial CE"/>
        <charset val="238"/>
      </rPr>
      <t>BEZHALOGENOVÝ</t>
    </r>
  </si>
  <si>
    <t>hod.</t>
  </si>
  <si>
    <r>
      <t xml:space="preserve">cena celkem
</t>
    </r>
    <r>
      <rPr>
        <sz val="11"/>
        <rFont val="Rotis SemiSans"/>
        <charset val="238"/>
      </rPr>
      <t>(Kč bez DPH)</t>
    </r>
  </si>
  <si>
    <r>
      <t xml:space="preserve">cena
</t>
    </r>
    <r>
      <rPr>
        <sz val="11"/>
        <rFont val="Arial CE"/>
        <family val="2"/>
        <charset val="238"/>
      </rPr>
      <t>(Kč bez DPH)</t>
    </r>
  </si>
  <si>
    <t>Cena celkem v Kč vč. DPH</t>
  </si>
  <si>
    <t>popis a požadované minimální parametry</t>
  </si>
  <si>
    <r>
      <t xml:space="preserve">cena za MJ
</t>
    </r>
    <r>
      <rPr>
        <sz val="11"/>
        <rFont val="Arial"/>
        <family val="2"/>
        <charset val="238"/>
      </rPr>
      <t>(Kč bez DPH)</t>
    </r>
  </si>
  <si>
    <t>Poznámka: Podrobná technická specifikace je uvedena na následujících listech.</t>
  </si>
  <si>
    <t>Reflektor F1</t>
  </si>
  <si>
    <t>výrobce</t>
  </si>
  <si>
    <t>označení / model / typ</t>
  </si>
  <si>
    <t>Popis</t>
  </si>
  <si>
    <t>F1 - Lištový LED světlomet 230V/50Hz typu FL flood (35°), černá barva,
stmívatelný 1-100 %</t>
  </si>
  <si>
    <t>ilustrační zobrazení</t>
  </si>
  <si>
    <t>orientační rozměry</t>
  </si>
  <si>
    <t>křivka svítivosti</t>
  </si>
  <si>
    <t>parametr</t>
  </si>
  <si>
    <t>označení</t>
  </si>
  <si>
    <t>požadavek</t>
  </si>
  <si>
    <t>Typ svítidla</t>
  </si>
  <si>
    <t>lištové</t>
  </si>
  <si>
    <t>Typ světelného zdroje</t>
  </si>
  <si>
    <t>LED</t>
  </si>
  <si>
    <t>Tvar hlavy svítidla</t>
  </si>
  <si>
    <t>válcové</t>
  </si>
  <si>
    <t>Barva</t>
  </si>
  <si>
    <t>černá</t>
  </si>
  <si>
    <t>Průměr optické části svítidla</t>
  </si>
  <si>
    <r>
      <rPr>
        <i/>
        <sz val="9"/>
        <rFont val="Arial Narrow"/>
        <family val="2"/>
        <charset val="238"/>
      </rPr>
      <t>d</t>
    </r>
    <r>
      <rPr>
        <sz val="9"/>
        <rFont val="Arial Narrow"/>
        <family val="2"/>
        <charset val="238"/>
      </rPr>
      <t xml:space="preserve"> (mm)</t>
    </r>
  </si>
  <si>
    <t>≤  100</t>
  </si>
  <si>
    <t>Délka optické části svítidla</t>
  </si>
  <si>
    <r>
      <t>l</t>
    </r>
    <r>
      <rPr>
        <sz val="9"/>
        <rFont val="Arial Narrow"/>
        <family val="2"/>
        <charset val="238"/>
      </rPr>
      <t xml:space="preserve"> (mm)</t>
    </r>
  </si>
  <si>
    <t>≤  160</t>
  </si>
  <si>
    <t>Hmotnost</t>
  </si>
  <si>
    <r>
      <t xml:space="preserve">m </t>
    </r>
    <r>
      <rPr>
        <sz val="9"/>
        <rFont val="Arial Narrow"/>
        <family val="2"/>
        <charset val="238"/>
      </rPr>
      <t>(kg)</t>
    </r>
  </si>
  <si>
    <t>≤ 1,0</t>
  </si>
  <si>
    <t>Rozsah otáčení</t>
  </si>
  <si>
    <t>α (°)</t>
  </si>
  <si>
    <t>≥ 360°</t>
  </si>
  <si>
    <t>Rozsah vyklápění</t>
  </si>
  <si>
    <t>γ (°)</t>
  </si>
  <si>
    <t>≥ 90°</t>
  </si>
  <si>
    <t>Mechanická aretace směrování*)</t>
  </si>
  <si>
    <t>ano</t>
  </si>
  <si>
    <t>Výměnný optický systém</t>
  </si>
  <si>
    <t>Možnost clonícího příslušenství</t>
  </si>
  <si>
    <t>Napájení</t>
  </si>
  <si>
    <r>
      <rPr>
        <i/>
        <sz val="9"/>
        <rFont val="Arial Narrow"/>
        <family val="2"/>
        <charset val="238"/>
      </rPr>
      <t>U</t>
    </r>
    <r>
      <rPr>
        <sz val="9"/>
        <rFont val="Arial Narrow"/>
        <family val="2"/>
        <charset val="238"/>
      </rPr>
      <t xml:space="preserve"> (V)</t>
    </r>
  </si>
  <si>
    <t>230V/50Hz</t>
  </si>
  <si>
    <t>wireless</t>
  </si>
  <si>
    <t>Příkon svítidla</t>
  </si>
  <si>
    <r>
      <t>P</t>
    </r>
    <r>
      <rPr>
        <vertAlign val="subscript"/>
        <sz val="9"/>
        <rFont val="Arial Narrow"/>
        <family val="2"/>
        <charset val="238"/>
      </rPr>
      <t xml:space="preserve">sv </t>
    </r>
    <r>
      <rPr>
        <sz val="9"/>
        <rFont val="Arial Narrow"/>
        <family val="2"/>
        <charset val="238"/>
      </rPr>
      <t>(W)</t>
    </r>
  </si>
  <si>
    <t>≤ 35</t>
  </si>
  <si>
    <t>Účiník</t>
  </si>
  <si>
    <r>
      <t xml:space="preserve">λ </t>
    </r>
    <r>
      <rPr>
        <sz val="9"/>
        <rFont val="Arial Narrow"/>
        <family val="2"/>
        <charset val="238"/>
      </rPr>
      <t>(-)</t>
    </r>
  </si>
  <si>
    <t>≥ 0,9</t>
  </si>
  <si>
    <t>Počet svítidel na B10</t>
  </si>
  <si>
    <r>
      <t xml:space="preserve">n </t>
    </r>
    <r>
      <rPr>
        <sz val="9"/>
        <rFont val="Arial Narrow"/>
        <family val="2"/>
        <charset val="238"/>
      </rPr>
      <t>(ks)</t>
    </r>
  </si>
  <si>
    <t>≥ 20</t>
  </si>
  <si>
    <t>Třída ochrany</t>
  </si>
  <si>
    <t>I</t>
  </si>
  <si>
    <t>Třída svítidla</t>
  </si>
  <si>
    <t>F</t>
  </si>
  <si>
    <t>Krytí svítidla (optická část)</t>
  </si>
  <si>
    <t>IP (-)</t>
  </si>
  <si>
    <t>IP20</t>
  </si>
  <si>
    <r>
      <t>Doba života sv. zdroje (</t>
    </r>
    <r>
      <rPr>
        <i/>
        <sz val="9"/>
        <rFont val="Arial Narrow"/>
        <family val="2"/>
        <charset val="238"/>
      </rPr>
      <t>T</t>
    </r>
    <r>
      <rPr>
        <vertAlign val="subscript"/>
        <sz val="9"/>
        <rFont val="Arial Narrow"/>
        <family val="2"/>
        <charset val="238"/>
      </rPr>
      <t>a</t>
    </r>
    <r>
      <rPr>
        <sz val="9"/>
        <rFont val="Arial Narrow"/>
        <family val="2"/>
        <charset val="238"/>
      </rPr>
      <t>=25°C)</t>
    </r>
  </si>
  <si>
    <r>
      <t>L</t>
    </r>
    <r>
      <rPr>
        <vertAlign val="subscript"/>
        <sz val="9"/>
        <rFont val="Arial Narrow"/>
        <family val="2"/>
        <charset val="238"/>
      </rPr>
      <t>90</t>
    </r>
    <r>
      <rPr>
        <i/>
        <sz val="9"/>
        <rFont val="Arial Narrow"/>
        <family val="2"/>
        <charset val="238"/>
      </rPr>
      <t>B</t>
    </r>
    <r>
      <rPr>
        <vertAlign val="subscript"/>
        <sz val="9"/>
        <rFont val="Arial Narrow"/>
        <family val="2"/>
        <charset val="238"/>
      </rPr>
      <t>10</t>
    </r>
    <r>
      <rPr>
        <sz val="9"/>
        <rFont val="Arial Narrow"/>
        <family val="2"/>
        <charset val="238"/>
      </rPr>
      <t xml:space="preserve"> (hod)</t>
    </r>
  </si>
  <si>
    <t>≥ 50 000</t>
  </si>
  <si>
    <t>Tvar / šířka svazku</t>
  </si>
  <si>
    <t>souměrná</t>
  </si>
  <si>
    <t>FL</t>
  </si>
  <si>
    <t>Světelný tok svítidla</t>
  </si>
  <si>
    <r>
      <t>Φ</t>
    </r>
    <r>
      <rPr>
        <vertAlign val="subscript"/>
        <sz val="9"/>
        <rFont val="Arial Narrow"/>
        <family val="2"/>
        <charset val="238"/>
      </rPr>
      <t>sv</t>
    </r>
    <r>
      <rPr>
        <sz val="9"/>
        <rFont val="Arial Narrow"/>
        <family val="2"/>
        <charset val="238"/>
      </rPr>
      <t xml:space="preserve"> (lm)</t>
    </r>
  </si>
  <si>
    <t>≥ 4000</t>
  </si>
  <si>
    <t>Úhel poloviční svítivosti</t>
  </si>
  <si>
    <r>
      <t>γ</t>
    </r>
    <r>
      <rPr>
        <vertAlign val="subscript"/>
        <sz val="9"/>
        <rFont val="Arial Narrow"/>
        <family val="2"/>
        <charset val="238"/>
      </rPr>
      <t xml:space="preserve">0,5Imax </t>
    </r>
    <r>
      <rPr>
        <sz val="9"/>
        <rFont val="Arial Narrow"/>
        <family val="2"/>
        <charset val="238"/>
      </rPr>
      <t>(°)</t>
    </r>
  </si>
  <si>
    <t xml:space="preserve">30 °≤ γ0,5Imax ≤ 45° </t>
  </si>
  <si>
    <t>Minimální regulace sv. toku</t>
  </si>
  <si>
    <r>
      <t xml:space="preserve">r </t>
    </r>
    <r>
      <rPr>
        <sz val="9"/>
        <rFont val="Arial Narrow"/>
        <family val="2"/>
        <charset val="238"/>
      </rPr>
      <t>(%)</t>
    </r>
  </si>
  <si>
    <r>
      <t xml:space="preserve">≤ </t>
    </r>
    <r>
      <rPr>
        <sz val="9"/>
        <rFont val="Arial Narrow"/>
        <family val="2"/>
        <charset val="238"/>
      </rPr>
      <t>1</t>
    </r>
  </si>
  <si>
    <t>Pokles sv. toku zdroje</t>
  </si>
  <si>
    <r>
      <t>z</t>
    </r>
    <r>
      <rPr>
        <vertAlign val="subscript"/>
        <sz val="9"/>
        <rFont val="Arial Narrow"/>
        <family val="2"/>
        <charset val="238"/>
      </rPr>
      <t>z</t>
    </r>
    <r>
      <rPr>
        <sz val="9"/>
        <rFont val="Arial Narrow"/>
        <family val="2"/>
        <charset val="238"/>
      </rPr>
      <t xml:space="preserve"> (-)</t>
    </r>
  </si>
  <si>
    <t>≤ 0,9</t>
  </si>
  <si>
    <t>Teplota chromatičnosti</t>
  </si>
  <si>
    <r>
      <t>T</t>
    </r>
    <r>
      <rPr>
        <vertAlign val="subscript"/>
        <sz val="9"/>
        <rFont val="Arial Narrow"/>
        <family val="2"/>
        <charset val="238"/>
      </rPr>
      <t>cp</t>
    </r>
    <r>
      <rPr>
        <sz val="9"/>
        <rFont val="Arial Narrow"/>
        <family val="2"/>
        <charset val="238"/>
      </rPr>
      <t xml:space="preserve"> (K)</t>
    </r>
  </si>
  <si>
    <t>4 000 ± 100</t>
  </si>
  <si>
    <t>Index podání barev</t>
  </si>
  <si>
    <r>
      <t>R</t>
    </r>
    <r>
      <rPr>
        <vertAlign val="subscript"/>
        <sz val="9"/>
        <rFont val="Arial Narrow"/>
        <family val="2"/>
        <charset val="238"/>
      </rPr>
      <t>a</t>
    </r>
    <r>
      <rPr>
        <sz val="9"/>
        <rFont val="Arial Narrow"/>
        <family val="2"/>
        <charset val="238"/>
      </rPr>
      <t xml:space="preserve"> (-)</t>
    </r>
  </si>
  <si>
    <t>≥ 90</t>
  </si>
  <si>
    <t>Standardní odchylka barev</t>
  </si>
  <si>
    <r>
      <t xml:space="preserve">SDCM </t>
    </r>
    <r>
      <rPr>
        <sz val="9"/>
        <rFont val="Arial Narrow"/>
        <family val="2"/>
        <charset val="238"/>
      </rPr>
      <t>(-)</t>
    </r>
  </si>
  <si>
    <t>≤ 2</t>
  </si>
  <si>
    <t>Reflektor F2</t>
  </si>
  <si>
    <t>F2 - Lištový LED světlomet 230V/50Hz typu VWFL wideflood (55°), černá barva, 
stmívatelný 1-100 %</t>
  </si>
  <si>
    <t>lištové svítidlo</t>
  </si>
  <si>
    <t>VWFL</t>
  </si>
  <si>
    <r>
      <rPr>
        <sz val="9"/>
        <rFont val="Arial Narrow"/>
        <family val="2"/>
        <charset val="238"/>
      </rPr>
      <t>50 °</t>
    </r>
    <r>
      <rPr>
        <i/>
        <sz val="9"/>
        <rFont val="Arial Narrow"/>
        <family val="2"/>
        <charset val="238"/>
      </rPr>
      <t>≤ γ</t>
    </r>
    <r>
      <rPr>
        <vertAlign val="subscript"/>
        <sz val="9"/>
        <rFont val="Arial Narrow"/>
        <family val="2"/>
        <charset val="238"/>
      </rPr>
      <t xml:space="preserve">0,5Imax </t>
    </r>
    <r>
      <rPr>
        <sz val="9"/>
        <rFont val="Arial Narrow"/>
        <family val="2"/>
        <charset val="238"/>
      </rPr>
      <t xml:space="preserve">≤ 65° </t>
    </r>
  </si>
  <si>
    <r>
      <t xml:space="preserve">4 000 </t>
    </r>
    <r>
      <rPr>
        <sz val="9"/>
        <rFont val="Calibri"/>
        <family val="2"/>
        <charset val="238"/>
      </rPr>
      <t>±</t>
    </r>
    <r>
      <rPr>
        <sz val="9"/>
        <rFont val="Arial Narrow"/>
        <family val="2"/>
        <charset val="238"/>
      </rPr>
      <t xml:space="preserve"> 100</t>
    </r>
  </si>
  <si>
    <t>Reflektor S1</t>
  </si>
  <si>
    <t>S1 - Lištový LED světlomet 230V/50Hz typu SP spot (15°), černá barva, 
stmívatelný 1-100 %</t>
  </si>
  <si>
    <t>SP</t>
  </si>
  <si>
    <r>
      <rPr>
        <sz val="9"/>
        <rFont val="Arial Narrow"/>
        <family val="2"/>
        <charset val="238"/>
      </rPr>
      <t>10 °</t>
    </r>
    <r>
      <rPr>
        <i/>
        <sz val="9"/>
        <rFont val="Arial Narrow"/>
        <family val="2"/>
        <charset val="238"/>
      </rPr>
      <t>≤ γ</t>
    </r>
    <r>
      <rPr>
        <vertAlign val="subscript"/>
        <sz val="9"/>
        <rFont val="Arial Narrow"/>
        <family val="2"/>
        <charset val="238"/>
      </rPr>
      <t xml:space="preserve">0,5Imax </t>
    </r>
    <r>
      <rPr>
        <sz val="9"/>
        <rFont val="Arial Narrow"/>
        <family val="2"/>
        <charset val="238"/>
      </rPr>
      <t xml:space="preserve">≤ 19° </t>
    </r>
  </si>
  <si>
    <t>Reflektor W1</t>
  </si>
  <si>
    <t>W1 - Lištový LED světlomet 230V/50Hz typu WW Wallwash, černá barva, 
stmívatelný 1-100 %</t>
  </si>
  <si>
    <t xml:space="preserve"> wallwasher</t>
  </si>
  <si>
    <r>
      <t>PŘÍPOJNICOVÝ SYSTÉM ST x.y</t>
    </r>
    <r>
      <rPr>
        <sz val="10"/>
        <rFont val="Arial"/>
        <family val="2"/>
        <charset val="238"/>
      </rPr>
      <t xml:space="preserve"> </t>
    </r>
  </si>
  <si>
    <t>(x.y udává délku lištového systému v metrech)</t>
  </si>
  <si>
    <t>ST x.y – stropní závěsná / přisazená napájecí tříokruhová lišta 230V/50Hz, 16A, 
vč. příslušenství, černá</t>
  </si>
  <si>
    <t>Typ</t>
  </si>
  <si>
    <t>napájecí lišta</t>
  </si>
  <si>
    <t>Materiál</t>
  </si>
  <si>
    <t>hliník</t>
  </si>
  <si>
    <t>Způsob instalace</t>
  </si>
  <si>
    <t>přisazená</t>
  </si>
  <si>
    <t>Šířka</t>
  </si>
  <si>
    <r>
      <t>b</t>
    </r>
    <r>
      <rPr>
        <sz val="9"/>
        <rFont val="Arial Narrow"/>
        <family val="2"/>
        <charset val="238"/>
      </rPr>
      <t xml:space="preserve"> (mm)</t>
    </r>
  </si>
  <si>
    <t>≤  40</t>
  </si>
  <si>
    <t>Výška</t>
  </si>
  <si>
    <r>
      <t>h</t>
    </r>
    <r>
      <rPr>
        <sz val="9"/>
        <rFont val="Arial Narrow"/>
        <family val="2"/>
        <charset val="238"/>
      </rPr>
      <t xml:space="preserve"> (mm)</t>
    </r>
  </si>
  <si>
    <r>
      <t xml:space="preserve">m </t>
    </r>
    <r>
      <rPr>
        <sz val="9"/>
        <rFont val="Arial Narrow"/>
        <family val="2"/>
        <charset val="238"/>
      </rPr>
      <t>(kg/m)</t>
    </r>
  </si>
  <si>
    <t>Nosnost</t>
  </si>
  <si>
    <r>
      <t>m</t>
    </r>
    <r>
      <rPr>
        <vertAlign val="subscript"/>
        <sz val="9"/>
        <rFont val="Arial Narrow"/>
        <family val="2"/>
        <charset val="238"/>
      </rPr>
      <t>z</t>
    </r>
    <r>
      <rPr>
        <sz val="9"/>
        <rFont val="Arial Narrow"/>
        <family val="2"/>
        <charset val="238"/>
      </rPr>
      <t>(kg/m)</t>
    </r>
  </si>
  <si>
    <t>≥ 5 kg/m</t>
  </si>
  <si>
    <t>Napájení lišty</t>
  </si>
  <si>
    <r>
      <t>U</t>
    </r>
    <r>
      <rPr>
        <i/>
        <vertAlign val="subscript"/>
        <sz val="9"/>
        <rFont val="Arial Narrow"/>
        <family val="2"/>
        <charset val="238"/>
      </rPr>
      <t>i</t>
    </r>
    <r>
      <rPr>
        <vertAlign val="subscript"/>
        <sz val="9"/>
        <rFont val="Arial Narrow"/>
        <family val="2"/>
        <charset val="238"/>
      </rPr>
      <t>n</t>
    </r>
    <r>
      <rPr>
        <sz val="9"/>
        <rFont val="Arial Narrow"/>
        <family val="2"/>
        <charset val="238"/>
      </rPr>
      <t xml:space="preserve"> (V)</t>
    </r>
  </si>
  <si>
    <t>230V/AC</t>
  </si>
  <si>
    <t>Počet okruhů lišty</t>
  </si>
  <si>
    <r>
      <t>n</t>
    </r>
    <r>
      <rPr>
        <sz val="9"/>
        <rFont val="Arial Narrow"/>
        <family val="2"/>
        <charset val="238"/>
      </rPr>
      <t xml:space="preserve"> (-)</t>
    </r>
  </si>
  <si>
    <t>Zatížení lišty</t>
  </si>
  <si>
    <r>
      <t>I</t>
    </r>
    <r>
      <rPr>
        <vertAlign val="subscript"/>
        <sz val="9"/>
        <rFont val="Arial Narrow"/>
        <family val="2"/>
        <charset val="238"/>
      </rPr>
      <t>max</t>
    </r>
    <r>
      <rPr>
        <sz val="9"/>
        <rFont val="Arial Narrow"/>
        <family val="2"/>
        <charset val="238"/>
      </rPr>
      <t xml:space="preserve"> (A)</t>
    </r>
  </si>
  <si>
    <t>≥ 16</t>
  </si>
  <si>
    <t>napájecí lišta 1m</t>
  </si>
  <si>
    <t>ST1.0</t>
  </si>
  <si>
    <t>napájecí lišta 2m</t>
  </si>
  <si>
    <t>ST2.0</t>
  </si>
  <si>
    <t>napájecí lišta 3m</t>
  </si>
  <si>
    <t>ST3.0</t>
  </si>
  <si>
    <t>napájecí lišta 4m</t>
  </si>
  <si>
    <t>ST4.0</t>
  </si>
  <si>
    <t>napájecí koncovka</t>
  </si>
  <si>
    <t>STP1</t>
  </si>
  <si>
    <t>rohová propojka el.</t>
  </si>
  <si>
    <t>STL</t>
  </si>
  <si>
    <t>záslepka</t>
  </si>
  <si>
    <t>STP2</t>
  </si>
  <si>
    <t>lištová propojka</t>
  </si>
  <si>
    <t>STP3</t>
  </si>
  <si>
    <t>úchyt / závěs</t>
  </si>
  <si>
    <t>STP4</t>
  </si>
  <si>
    <t>Vysvětlivka: Velikost úhlopříčky displeje vyjadřuje velikost zobrazovací plochy bez rámu.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</si>
</sst>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Kč&quot;_-;\-* #,##0.00\ &quot;Kč&quot;_-;_-* &quot;-&quot;??\ &quot;Kč&quot;_-;_-@_-"/>
    <numFmt numFmtId="164" formatCode="#"/>
    <numFmt numFmtId="165" formatCode="_-* #,##0&quot; Kč&quot;_-;\-* #,##0&quot; Kč&quot;_-;_-* \-??&quot; Kč&quot;_-;_-@_-"/>
    <numFmt numFmtId="166" formatCode="#,##0\ &quot;Kč&quot;"/>
    <numFmt numFmtId="167" formatCode="000\ 00"/>
    <numFmt numFmtId="168" formatCode="#,##0.00_ ;\-#,##0.00\ "/>
  </numFmts>
  <fonts count="47">
    <font>
      <sz val="10"/>
      <name val="Arial"/>
      <family val="2"/>
      <charset val="238"/>
    </font>
    <font>
      <sz val="11"/>
      <color theme="1"/>
      <name val="Calibri"/>
      <family val="2"/>
      <charset val="238"/>
      <scheme val="minor"/>
    </font>
    <font>
      <sz val="10"/>
      <name val="Arial"/>
      <family val="2"/>
      <charset val="238"/>
    </font>
    <font>
      <sz val="7"/>
      <name val="Arial CE"/>
      <family val="2"/>
      <charset val="238"/>
    </font>
    <font>
      <b/>
      <sz val="12"/>
      <name val="Arial CE"/>
      <family val="2"/>
      <charset val="238"/>
    </font>
    <font>
      <sz val="8"/>
      <name val="Arial CE"/>
      <family val="2"/>
      <charset val="238"/>
    </font>
    <font>
      <b/>
      <sz val="14"/>
      <name val="Arial CE"/>
      <family val="2"/>
      <charset val="238"/>
    </font>
    <font>
      <sz val="10"/>
      <name val="Arial CE"/>
      <family val="2"/>
      <charset val="238"/>
    </font>
    <font>
      <b/>
      <sz val="10"/>
      <name val="Arial"/>
      <family val="2"/>
      <charset val="238"/>
    </font>
    <font>
      <sz val="11"/>
      <name val="Arial CE"/>
      <family val="2"/>
      <charset val="238"/>
    </font>
    <font>
      <sz val="11"/>
      <name val="Arial"/>
      <family val="2"/>
      <charset val="238"/>
    </font>
    <font>
      <sz val="10"/>
      <name val="Arial"/>
      <family val="2"/>
      <charset val="238"/>
    </font>
    <font>
      <b/>
      <sz val="10"/>
      <name val="Arial CE"/>
      <charset val="238"/>
    </font>
    <font>
      <b/>
      <sz val="16"/>
      <name val="Arial"/>
      <family val="2"/>
      <charset val="238"/>
    </font>
    <font>
      <b/>
      <sz val="11"/>
      <name val="Arial"/>
      <family val="2"/>
      <charset val="238"/>
    </font>
    <font>
      <sz val="11"/>
      <name val="Arial CE"/>
      <charset val="238"/>
    </font>
    <font>
      <b/>
      <sz val="11"/>
      <name val="Arial CE"/>
      <charset val="238"/>
    </font>
    <font>
      <sz val="10"/>
      <name val="Arial"/>
      <family val="2"/>
    </font>
    <font>
      <sz val="10"/>
      <name val="Arial CE"/>
      <charset val="238"/>
    </font>
    <font>
      <u/>
      <sz val="10"/>
      <color indexed="12"/>
      <name val="Arial CE"/>
      <family val="2"/>
      <charset val="238"/>
    </font>
    <font>
      <u/>
      <sz val="10"/>
      <color indexed="12"/>
      <name val="Arial CE"/>
      <charset val="238"/>
    </font>
    <font>
      <b/>
      <sz val="12"/>
      <name val="Arial CE"/>
      <charset val="238"/>
    </font>
    <font>
      <b/>
      <sz val="14"/>
      <name val="Arial"/>
      <family val="2"/>
      <charset val="238"/>
    </font>
    <font>
      <sz val="11"/>
      <color theme="1"/>
      <name val="Calibri"/>
      <family val="2"/>
      <charset val="238"/>
      <scheme val="minor"/>
    </font>
    <font>
      <sz val="11"/>
      <color rgb="FFFF0000"/>
      <name val="Rotis SemiSans"/>
      <family val="2"/>
    </font>
    <font>
      <b/>
      <sz val="20"/>
      <color theme="1"/>
      <name val="Rotis SemiSans"/>
      <family val="2"/>
    </font>
    <font>
      <sz val="11"/>
      <color theme="1"/>
      <name val="Rotis SemiSans"/>
      <family val="2"/>
    </font>
    <font>
      <sz val="16"/>
      <color theme="1"/>
      <name val="Rotis SemiSans"/>
      <family val="2"/>
    </font>
    <font>
      <b/>
      <sz val="12"/>
      <color theme="1"/>
      <name val="Rotis SemiSans"/>
      <charset val="238"/>
    </font>
    <font>
      <b/>
      <sz val="11"/>
      <name val="Rotis SemiSans"/>
      <charset val="238"/>
    </font>
    <font>
      <b/>
      <sz val="14"/>
      <color theme="1"/>
      <name val="Arial"/>
      <family val="2"/>
      <charset val="238"/>
    </font>
    <font>
      <b/>
      <sz val="12"/>
      <name val="Arial"/>
      <family val="2"/>
      <charset val="238"/>
    </font>
    <font>
      <sz val="11"/>
      <name val="Rotis SemiSans"/>
      <charset val="238"/>
    </font>
    <font>
      <b/>
      <sz val="11"/>
      <name val="Arial CE"/>
      <family val="2"/>
      <charset val="238"/>
    </font>
    <font>
      <vertAlign val="superscript"/>
      <sz val="10"/>
      <name val="Arial CE"/>
      <charset val="238"/>
    </font>
    <font>
      <b/>
      <vertAlign val="superscript"/>
      <sz val="10"/>
      <name val="Arial CE"/>
      <charset val="238"/>
    </font>
    <font>
      <u/>
      <sz val="10"/>
      <name val="Arial CE"/>
      <charset val="238"/>
    </font>
    <font>
      <sz val="11"/>
      <name val="Rotis SemiSans"/>
      <family val="2"/>
    </font>
    <font>
      <sz val="10"/>
      <name val="Arial Narrow"/>
      <family val="2"/>
      <charset val="238"/>
    </font>
    <font>
      <sz val="11"/>
      <name val="Calibri"/>
      <family val="2"/>
      <charset val="238"/>
      <scheme val="minor"/>
    </font>
    <font>
      <sz val="9"/>
      <name val="Arial Narrow"/>
      <family val="2"/>
      <charset val="238"/>
    </font>
    <font>
      <b/>
      <sz val="9"/>
      <name val="Arial"/>
      <family val="2"/>
      <charset val="238"/>
    </font>
    <font>
      <i/>
      <sz val="9"/>
      <name val="Arial Narrow"/>
      <family val="2"/>
      <charset val="238"/>
    </font>
    <font>
      <vertAlign val="subscript"/>
      <sz val="9"/>
      <name val="Arial Narrow"/>
      <family val="2"/>
      <charset val="238"/>
    </font>
    <font>
      <i/>
      <sz val="9"/>
      <name val="Times New Roman"/>
      <family val="1"/>
      <charset val="238"/>
    </font>
    <font>
      <sz val="9"/>
      <name val="Calibri"/>
      <family val="2"/>
      <charset val="238"/>
    </font>
    <font>
      <i/>
      <vertAlign val="subscript"/>
      <sz val="9"/>
      <name val="Arial Narrow"/>
      <family val="2"/>
      <charset val="238"/>
    </font>
  </fonts>
  <fills count="18">
    <fill>
      <patternFill patternType="none"/>
    </fill>
    <fill>
      <patternFill patternType="gray125"/>
    </fill>
    <fill>
      <patternFill patternType="solid">
        <fgColor indexed="26"/>
        <bgColor indexed="9"/>
      </patternFill>
    </fill>
    <fill>
      <patternFill patternType="solid">
        <fgColor indexed="9"/>
        <bgColor indexed="26"/>
      </patternFill>
    </fill>
    <fill>
      <patternFill patternType="solid">
        <fgColor indexed="22"/>
        <bgColor indexed="31"/>
      </patternFill>
    </fill>
    <fill>
      <patternFill patternType="solid">
        <fgColor theme="4" tint="0.59999389629810485"/>
        <bgColor indexed="34"/>
      </patternFill>
    </fill>
    <fill>
      <patternFill patternType="solid">
        <fgColor theme="0"/>
        <bgColor indexed="64"/>
      </patternFill>
    </fill>
    <fill>
      <patternFill patternType="solid">
        <fgColor theme="4" tint="0.59999389629810485"/>
        <bgColor indexed="26"/>
      </patternFill>
    </fill>
    <fill>
      <patternFill patternType="solid">
        <fgColor theme="0" tint="-0.14999847407452621"/>
        <bgColor indexed="26"/>
      </patternFill>
    </fill>
    <fill>
      <patternFill patternType="solid">
        <fgColor theme="3" tint="0.79998168889431442"/>
        <bgColor indexed="64"/>
      </patternFill>
    </fill>
    <fill>
      <patternFill patternType="solid">
        <fgColor theme="4" tint="0.59999389629810485"/>
        <bgColor indexed="64"/>
      </patternFill>
    </fill>
    <fill>
      <patternFill patternType="solid">
        <fgColor theme="3" tint="0.79998168889431442"/>
        <bgColor indexed="34"/>
      </patternFill>
    </fill>
    <fill>
      <patternFill patternType="solid">
        <fgColor theme="3" tint="0.79998168889431442"/>
        <bgColor indexed="26"/>
      </patternFill>
    </fill>
    <fill>
      <patternFill patternType="solid">
        <fgColor theme="3" tint="0.79998168889431442"/>
        <bgColor indexed="31"/>
      </patternFill>
    </fill>
    <fill>
      <patternFill patternType="solid">
        <fgColor rgb="FFFFFFB9"/>
        <bgColor indexed="64"/>
      </patternFill>
    </fill>
    <fill>
      <patternFill patternType="solid">
        <fgColor theme="0" tint="-0.14999847407452621"/>
        <bgColor indexed="64"/>
      </patternFill>
    </fill>
    <fill>
      <patternFill patternType="solid">
        <fgColor rgb="FFD9D9D9"/>
        <bgColor indexed="64"/>
      </patternFill>
    </fill>
    <fill>
      <patternFill patternType="solid">
        <fgColor rgb="FFFFFFB9"/>
        <bgColor indexed="26"/>
      </patternFill>
    </fill>
  </fills>
  <borders count="75">
    <border>
      <left/>
      <right/>
      <top/>
      <bottom/>
      <diagonal/>
    </border>
    <border>
      <left style="thin">
        <color indexed="22"/>
      </left>
      <right style="thin">
        <color indexed="22"/>
      </right>
      <top style="thin">
        <color indexed="22"/>
      </top>
      <bottom style="thin">
        <color indexed="22"/>
      </bottom>
      <diagonal/>
    </border>
    <border>
      <left/>
      <right/>
      <top style="thin">
        <color indexed="8"/>
      </top>
      <bottom/>
      <diagonal/>
    </border>
    <border>
      <left style="hair">
        <color indexed="8"/>
      </left>
      <right style="hair">
        <color indexed="8"/>
      </right>
      <top/>
      <bottom style="thin">
        <color indexed="8"/>
      </bottom>
      <diagonal/>
    </border>
    <border>
      <left/>
      <right/>
      <top/>
      <bottom style="thin">
        <color indexed="8"/>
      </bottom>
      <diagonal/>
    </border>
    <border>
      <left style="hair">
        <color indexed="8"/>
      </left>
      <right style="hair">
        <color indexed="8"/>
      </right>
      <top/>
      <bottom/>
      <diagonal/>
    </border>
    <border>
      <left/>
      <right style="hair">
        <color indexed="8"/>
      </right>
      <top/>
      <bottom/>
      <diagonal/>
    </border>
    <border>
      <left style="hair">
        <color indexed="8"/>
      </left>
      <right style="hair">
        <color indexed="8"/>
      </right>
      <top style="thin">
        <color indexed="8"/>
      </top>
      <bottom/>
      <diagonal/>
    </border>
    <border>
      <left style="hair">
        <color indexed="8"/>
      </left>
      <right style="hair">
        <color indexed="8"/>
      </right>
      <top style="thin">
        <color indexed="8"/>
      </top>
      <bottom style="thin">
        <color indexed="8"/>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64"/>
      </right>
      <top/>
      <bottom/>
      <diagonal/>
    </border>
    <border>
      <left/>
      <right style="hair">
        <color indexed="8"/>
      </right>
      <top style="thin">
        <color indexed="8"/>
      </top>
      <bottom style="thin">
        <color indexed="8"/>
      </bottom>
      <diagonal/>
    </border>
    <border>
      <left style="hair">
        <color indexed="8"/>
      </left>
      <right style="thin">
        <color indexed="64"/>
      </right>
      <top style="thin">
        <color indexed="8"/>
      </top>
      <bottom/>
      <diagonal/>
    </border>
    <border>
      <left style="hair">
        <color indexed="8"/>
      </left>
      <right style="thin">
        <color indexed="64"/>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8"/>
      </right>
      <top style="thin">
        <color indexed="64"/>
      </top>
      <bottom style="thin">
        <color indexed="64"/>
      </bottom>
      <diagonal/>
    </border>
    <border>
      <left style="hair">
        <color indexed="8"/>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thin">
        <color indexed="64"/>
      </left>
      <right/>
      <top style="thin">
        <color indexed="8"/>
      </top>
      <bottom style="thin">
        <color indexed="8"/>
      </bottom>
      <diagonal/>
    </border>
    <border>
      <left/>
      <right style="hair">
        <color indexed="8"/>
      </right>
      <top style="thin">
        <color indexed="64"/>
      </top>
      <bottom style="thin">
        <color indexed="64"/>
      </bottom>
      <diagonal/>
    </border>
    <border>
      <left/>
      <right style="thin">
        <color indexed="64"/>
      </right>
      <top style="thin">
        <color indexed="8"/>
      </top>
      <bottom style="thin">
        <color indexed="8"/>
      </bottom>
      <diagonal/>
    </border>
    <border>
      <left style="thin">
        <color indexed="64"/>
      </left>
      <right style="hair">
        <color indexed="8"/>
      </right>
      <top style="thin">
        <color indexed="64"/>
      </top>
      <bottom style="hair">
        <color indexed="8"/>
      </bottom>
      <diagonal/>
    </border>
    <border>
      <left style="hair">
        <color indexed="8"/>
      </left>
      <right style="hair">
        <color indexed="8"/>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style="hair">
        <color indexed="8"/>
      </right>
      <top style="thin">
        <color indexed="8"/>
      </top>
      <bottom/>
      <diagonal/>
    </border>
    <border>
      <left style="thin">
        <color indexed="64"/>
      </left>
      <right style="hair">
        <color indexed="8"/>
      </right>
      <top style="thin">
        <color indexed="8"/>
      </top>
      <bottom style="thin">
        <color indexed="8"/>
      </bottom>
      <diagonal/>
    </border>
    <border>
      <left style="thin">
        <color indexed="64"/>
      </left>
      <right/>
      <top style="thin">
        <color indexed="8"/>
      </top>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hair">
        <color indexed="8"/>
      </right>
      <top style="thin">
        <color indexed="8"/>
      </top>
      <bottom style="thin">
        <color indexed="64"/>
      </bottom>
      <diagonal/>
    </border>
    <border>
      <left style="hair">
        <color indexed="8"/>
      </left>
      <right style="thin">
        <color indexed="64"/>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8"/>
      </bottom>
      <diagonal/>
    </border>
    <border>
      <left/>
      <right style="thin">
        <color indexed="64"/>
      </right>
      <top/>
      <bottom style="thin">
        <color indexed="8"/>
      </bottom>
      <diagonal/>
    </border>
    <border>
      <left/>
      <right style="hair">
        <color indexed="8"/>
      </right>
      <top style="thin">
        <color indexed="64"/>
      </top>
      <bottom/>
      <diagonal/>
    </border>
    <border>
      <left style="hair">
        <color indexed="8"/>
      </left>
      <right style="thin">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style="thin">
        <color indexed="64"/>
      </top>
      <bottom style="medium">
        <color indexed="64"/>
      </bottom>
      <diagonal/>
    </border>
  </borders>
  <cellStyleXfs count="9">
    <xf numFmtId="0" fontId="0" fillId="0" borderId="0"/>
    <xf numFmtId="0" fontId="19" fillId="0" borderId="0" applyNumberFormat="0" applyFill="0" applyBorder="0" applyAlignment="0" applyProtection="0"/>
    <xf numFmtId="0" fontId="20" fillId="0" borderId="0" applyNumberFormat="0" applyFill="0" applyBorder="0" applyAlignment="0" applyProtection="0">
      <alignment vertical="top"/>
      <protection locked="0"/>
    </xf>
    <xf numFmtId="44" fontId="2" fillId="0" borderId="0" applyFill="0" applyBorder="0" applyAlignment="0" applyProtection="0"/>
    <xf numFmtId="0" fontId="17" fillId="0" borderId="0"/>
    <xf numFmtId="0" fontId="23" fillId="0" borderId="0"/>
    <xf numFmtId="0" fontId="18" fillId="0" borderId="0"/>
    <xf numFmtId="0" fontId="11" fillId="2" borderId="1" applyNumberFormat="0" applyAlignment="0" applyProtection="0"/>
    <xf numFmtId="0" fontId="1" fillId="0" borderId="0"/>
  </cellStyleXfs>
  <cellXfs count="337">
    <xf numFmtId="0" fontId="0" fillId="0" borderId="0" xfId="0"/>
    <xf numFmtId="0" fontId="0" fillId="0" borderId="0" xfId="0" applyAlignment="1">
      <alignment horizontal="center"/>
    </xf>
    <xf numFmtId="0" fontId="0" fillId="0" borderId="0" xfId="0" applyBorder="1"/>
    <xf numFmtId="0" fontId="8" fillId="0" borderId="0" xfId="0" applyFont="1"/>
    <xf numFmtId="0" fontId="0" fillId="0" borderId="0" xfId="0" applyFont="1"/>
    <xf numFmtId="0" fontId="0" fillId="0" borderId="0" xfId="0" applyFont="1" applyAlignment="1">
      <alignment vertical="top"/>
    </xf>
    <xf numFmtId="0" fontId="10" fillId="0" borderId="0" xfId="0" applyFont="1"/>
    <xf numFmtId="0" fontId="10" fillId="0" borderId="0" xfId="0" applyFont="1" applyAlignment="1">
      <alignment horizontal="center"/>
    </xf>
    <xf numFmtId="0" fontId="10" fillId="0" borderId="0" xfId="0" applyFont="1" applyBorder="1"/>
    <xf numFmtId="0" fontId="13" fillId="0" borderId="0" xfId="0" applyFont="1"/>
    <xf numFmtId="165" fontId="13" fillId="0" borderId="0" xfId="3" applyNumberFormat="1" applyFont="1" applyFill="1" applyBorder="1" applyAlignment="1" applyProtection="1"/>
    <xf numFmtId="3" fontId="0" fillId="0" borderId="0" xfId="0" applyNumberFormat="1" applyAlignment="1">
      <alignment horizontal="right" vertical="top"/>
    </xf>
    <xf numFmtId="0" fontId="9" fillId="0" borderId="6" xfId="0" applyFont="1" applyBorder="1"/>
    <xf numFmtId="164" fontId="15" fillId="3" borderId="7" xfId="0" applyNumberFormat="1" applyFont="1" applyFill="1" applyBorder="1" applyAlignment="1" applyProtection="1">
      <alignment horizontal="center" vertical="center"/>
    </xf>
    <xf numFmtId="3" fontId="15" fillId="3" borderId="8" xfId="0" applyNumberFormat="1" applyFont="1" applyFill="1" applyBorder="1" applyAlignment="1" applyProtection="1">
      <alignment horizontal="center" vertical="center"/>
    </xf>
    <xf numFmtId="164" fontId="15" fillId="3" borderId="8" xfId="0" applyNumberFormat="1" applyFont="1" applyFill="1" applyBorder="1" applyAlignment="1" applyProtection="1">
      <alignment horizontal="center" vertical="center"/>
    </xf>
    <xf numFmtId="164" fontId="15" fillId="3" borderId="8" xfId="0" applyNumberFormat="1" applyFont="1" applyFill="1" applyBorder="1" applyAlignment="1" applyProtection="1">
      <alignment horizontal="left" vertical="top" wrapText="1"/>
    </xf>
    <xf numFmtId="3" fontId="15" fillId="3" borderId="3" xfId="0" applyNumberFormat="1" applyFont="1" applyFill="1" applyBorder="1" applyAlignment="1" applyProtection="1">
      <alignment horizontal="center" vertical="center"/>
    </xf>
    <xf numFmtId="164" fontId="15" fillId="3" borderId="8" xfId="0" applyNumberFormat="1" applyFont="1" applyFill="1" applyBorder="1" applyAlignment="1" applyProtection="1">
      <alignment horizontal="center" vertical="top"/>
    </xf>
    <xf numFmtId="3" fontId="15" fillId="3" borderId="3" xfId="0" applyNumberFormat="1" applyFont="1" applyFill="1" applyBorder="1" applyAlignment="1" applyProtection="1">
      <alignment horizontal="center" vertical="top"/>
    </xf>
    <xf numFmtId="164" fontId="15" fillId="3" borderId="3" xfId="0" applyNumberFormat="1" applyFont="1" applyFill="1" applyBorder="1" applyAlignment="1" applyProtection="1">
      <alignment horizontal="center" vertical="center"/>
    </xf>
    <xf numFmtId="164" fontId="15" fillId="3" borderId="3" xfId="0" applyNumberFormat="1" applyFont="1" applyFill="1" applyBorder="1" applyAlignment="1" applyProtection="1">
      <alignment horizontal="left" vertical="top" wrapText="1"/>
    </xf>
    <xf numFmtId="0" fontId="26" fillId="0" borderId="0" xfId="0" applyFont="1"/>
    <xf numFmtId="0" fontId="24" fillId="0" borderId="0" xfId="0" applyFont="1"/>
    <xf numFmtId="0" fontId="26" fillId="0" borderId="12" xfId="0" applyFont="1" applyBorder="1" applyAlignment="1">
      <alignment vertical="top"/>
    </xf>
    <xf numFmtId="0" fontId="26" fillId="0" borderId="12" xfId="0" applyFont="1" applyBorder="1" applyAlignment="1">
      <alignment vertical="top" wrapText="1"/>
    </xf>
    <xf numFmtId="0" fontId="26" fillId="0" borderId="0" xfId="0" applyFont="1" applyAlignment="1">
      <alignment vertical="top" wrapText="1"/>
    </xf>
    <xf numFmtId="0" fontId="26" fillId="0" borderId="0" xfId="0" applyFont="1" applyAlignment="1">
      <alignment horizontal="left"/>
    </xf>
    <xf numFmtId="0" fontId="18" fillId="0" borderId="0" xfId="0" applyFont="1" applyAlignment="1">
      <alignment horizontal="center" vertical="center"/>
    </xf>
    <xf numFmtId="0" fontId="18" fillId="0" borderId="12" xfId="0" applyFont="1" applyBorder="1" applyAlignment="1">
      <alignment horizontal="center" vertical="center"/>
    </xf>
    <xf numFmtId="0" fontId="18" fillId="0" borderId="12" xfId="2" applyFont="1" applyFill="1" applyBorder="1" applyAlignment="1" applyProtection="1">
      <alignment horizontal="left" vertical="center" wrapText="1" shrinkToFit="1"/>
    </xf>
    <xf numFmtId="0" fontId="18" fillId="0" borderId="0" xfId="0" applyFont="1" applyAlignment="1">
      <alignment horizontal="center" vertical="center" wrapText="1"/>
    </xf>
    <xf numFmtId="0" fontId="18" fillId="0" borderId="0" xfId="0" applyFont="1" applyAlignment="1">
      <alignment horizontal="left" vertical="center"/>
    </xf>
    <xf numFmtId="166" fontId="18" fillId="0" borderId="0" xfId="0" applyNumberFormat="1" applyFont="1" applyAlignment="1">
      <alignment horizontal="right" vertical="center" wrapText="1"/>
    </xf>
    <xf numFmtId="166" fontId="18" fillId="0" borderId="0" xfId="0" applyNumberFormat="1" applyFont="1" applyAlignment="1">
      <alignment horizontal="right" vertical="center"/>
    </xf>
    <xf numFmtId="0" fontId="18" fillId="0" borderId="0" xfId="0" applyFont="1"/>
    <xf numFmtId="0" fontId="26" fillId="0" borderId="12" xfId="0" applyFont="1" applyBorder="1" applyAlignment="1">
      <alignment horizontal="center" vertical="top"/>
    </xf>
    <xf numFmtId="0" fontId="3" fillId="0" borderId="0" xfId="0" applyFont="1" applyFill="1" applyAlignment="1">
      <alignment vertical="center"/>
    </xf>
    <xf numFmtId="0" fontId="3" fillId="0" borderId="0" xfId="0" applyFont="1" applyFill="1" applyAlignment="1">
      <alignment horizontal="center" vertical="center"/>
    </xf>
    <xf numFmtId="0" fontId="4" fillId="0" borderId="0" xfId="0" applyFont="1" applyFill="1" applyAlignment="1">
      <alignment vertical="center"/>
    </xf>
    <xf numFmtId="0" fontId="5" fillId="0" borderId="0" xfId="0" applyFont="1" applyFill="1" applyAlignment="1">
      <alignment vertical="center"/>
    </xf>
    <xf numFmtId="0" fontId="5" fillId="0" borderId="0" xfId="0" applyFont="1" applyFill="1" applyAlignment="1">
      <alignment horizontal="center" vertical="center"/>
    </xf>
    <xf numFmtId="0" fontId="5" fillId="0" borderId="0" xfId="0" applyFont="1" applyFill="1" applyAlignment="1">
      <alignment horizontal="right" vertical="center"/>
    </xf>
    <xf numFmtId="0" fontId="7" fillId="0" borderId="0" xfId="0" applyFont="1" applyFill="1" applyAlignment="1">
      <alignment horizontal="center" vertical="center"/>
    </xf>
    <xf numFmtId="0" fontId="6" fillId="0" borderId="0" xfId="0" applyFont="1" applyFill="1" applyAlignment="1">
      <alignment vertical="center"/>
    </xf>
    <xf numFmtId="164" fontId="10" fillId="3" borderId="7" xfId="0" applyNumberFormat="1" applyFont="1" applyFill="1" applyBorder="1" applyAlignment="1">
      <alignment horizontal="center" vertical="center"/>
    </xf>
    <xf numFmtId="164" fontId="10" fillId="3" borderId="8" xfId="0" applyNumberFormat="1" applyFont="1" applyFill="1" applyBorder="1" applyAlignment="1">
      <alignment horizontal="center" vertical="center"/>
    </xf>
    <xf numFmtId="3" fontId="10" fillId="3" borderId="3" xfId="0" applyNumberFormat="1" applyFont="1" applyFill="1" applyBorder="1" applyAlignment="1">
      <alignment horizontal="center" vertical="center"/>
    </xf>
    <xf numFmtId="164" fontId="10" fillId="3" borderId="8" xfId="0" applyNumberFormat="1" applyFont="1" applyFill="1" applyBorder="1" applyAlignment="1">
      <alignment horizontal="left" vertical="center" wrapText="1"/>
    </xf>
    <xf numFmtId="0" fontId="26" fillId="0" borderId="0" xfId="0" applyFont="1" applyFill="1" applyBorder="1" applyAlignment="1">
      <alignment vertical="top" wrapText="1"/>
    </xf>
    <xf numFmtId="0" fontId="26" fillId="0" borderId="0" xfId="0" applyFont="1" applyFill="1" applyBorder="1"/>
    <xf numFmtId="0" fontId="25" fillId="0" borderId="0" xfId="0" applyFont="1" applyFill="1" applyBorder="1"/>
    <xf numFmtId="0" fontId="26" fillId="0" borderId="0" xfId="0" applyFont="1" applyFill="1" applyBorder="1" applyAlignment="1">
      <alignment horizontal="left"/>
    </xf>
    <xf numFmtId="0" fontId="26" fillId="0" borderId="0" xfId="0" applyFont="1" applyFill="1" applyAlignment="1">
      <alignment vertical="top" wrapText="1"/>
    </xf>
    <xf numFmtId="0" fontId="26" fillId="0" borderId="0" xfId="0" applyFont="1" applyFill="1"/>
    <xf numFmtId="0" fontId="27" fillId="0" borderId="0" xfId="0" applyFont="1" applyFill="1"/>
    <xf numFmtId="0" fontId="26" fillId="0" borderId="0" xfId="0" applyFont="1" applyFill="1" applyAlignment="1">
      <alignment horizontal="left"/>
    </xf>
    <xf numFmtId="0" fontId="26" fillId="0" borderId="11" xfId="0" applyFont="1" applyFill="1" applyBorder="1" applyAlignment="1">
      <alignment vertical="top" wrapText="1"/>
    </xf>
    <xf numFmtId="0" fontId="26" fillId="0" borderId="11" xfId="0" applyFont="1" applyFill="1" applyBorder="1"/>
    <xf numFmtId="14" fontId="26" fillId="0" borderId="11" xfId="0" applyNumberFormat="1" applyFont="1" applyFill="1" applyBorder="1"/>
    <xf numFmtId="0" fontId="26" fillId="0" borderId="11" xfId="0" applyFont="1" applyFill="1" applyBorder="1" applyAlignment="1">
      <alignment horizontal="left"/>
    </xf>
    <xf numFmtId="0" fontId="29" fillId="10" borderId="12" xfId="0" applyFont="1" applyFill="1" applyBorder="1" applyAlignment="1">
      <alignment horizontal="center" vertical="center" wrapText="1"/>
    </xf>
    <xf numFmtId="0" fontId="24" fillId="0" borderId="11" xfId="0" applyFont="1" applyFill="1" applyBorder="1"/>
    <xf numFmtId="0" fontId="10" fillId="0" borderId="10" xfId="0" applyFont="1" applyBorder="1"/>
    <xf numFmtId="0" fontId="9" fillId="0" borderId="10" xfId="0" applyFont="1" applyBorder="1"/>
    <xf numFmtId="0" fontId="14" fillId="11" borderId="24" xfId="0" applyFont="1" applyFill="1" applyBorder="1"/>
    <xf numFmtId="0" fontId="14" fillId="11" borderId="15" xfId="0" applyFont="1" applyFill="1" applyBorder="1"/>
    <xf numFmtId="0" fontId="6" fillId="0" borderId="0" xfId="0" applyNumberFormat="1" applyFont="1" applyFill="1" applyBorder="1" applyAlignment="1" applyProtection="1">
      <alignment vertical="center"/>
    </xf>
    <xf numFmtId="0" fontId="3" fillId="0" borderId="0" xfId="0" applyNumberFormat="1" applyFont="1" applyFill="1" applyAlignment="1" applyProtection="1">
      <alignment vertical="center"/>
    </xf>
    <xf numFmtId="0" fontId="3" fillId="0" borderId="0" xfId="0" applyNumberFormat="1" applyFont="1" applyFill="1" applyAlignment="1" applyProtection="1">
      <alignment horizontal="center"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Alignment="1" applyProtection="1">
      <alignment vertical="center"/>
    </xf>
    <xf numFmtId="0" fontId="5" fillId="0" borderId="0" xfId="0" applyNumberFormat="1" applyFont="1" applyFill="1" applyAlignment="1" applyProtection="1">
      <alignment horizontal="center" vertical="center"/>
    </xf>
    <xf numFmtId="0" fontId="5" fillId="0" borderId="0" xfId="0" applyNumberFormat="1" applyFont="1" applyFill="1" applyAlignment="1" applyProtection="1">
      <alignment horizontal="right" vertical="center"/>
    </xf>
    <xf numFmtId="0" fontId="7" fillId="0" borderId="0" xfId="0" applyNumberFormat="1" applyFont="1" applyFill="1" applyAlignment="1" applyProtection="1">
      <alignment horizontal="center" vertical="center"/>
    </xf>
    <xf numFmtId="0" fontId="21" fillId="0" borderId="0" xfId="0" applyNumberFormat="1" applyFont="1" applyFill="1" applyBorder="1" applyAlignment="1" applyProtection="1">
      <alignment vertical="center"/>
    </xf>
    <xf numFmtId="0" fontId="29" fillId="10" borderId="12" xfId="0" applyFont="1" applyFill="1" applyBorder="1" applyAlignment="1">
      <alignment vertical="center"/>
    </xf>
    <xf numFmtId="0" fontId="29" fillId="10" borderId="12" xfId="0" applyFont="1" applyFill="1" applyBorder="1" applyAlignment="1">
      <alignment vertical="center" wrapText="1"/>
    </xf>
    <xf numFmtId="0" fontId="29" fillId="10" borderId="12" xfId="0" applyFont="1" applyFill="1" applyBorder="1" applyAlignment="1">
      <alignment horizontal="center" vertical="center"/>
    </xf>
    <xf numFmtId="0" fontId="28" fillId="10" borderId="18" xfId="0" applyFont="1" applyFill="1" applyBorder="1"/>
    <xf numFmtId="0" fontId="28" fillId="10" borderId="19" xfId="0" applyFont="1" applyFill="1" applyBorder="1" applyAlignment="1">
      <alignment vertical="top" wrapText="1"/>
    </xf>
    <xf numFmtId="0" fontId="28" fillId="10" borderId="19" xfId="0" applyFont="1" applyFill="1" applyBorder="1"/>
    <xf numFmtId="0" fontId="28" fillId="10" borderId="19" xfId="0" applyFont="1" applyFill="1" applyBorder="1" applyAlignment="1">
      <alignment horizontal="left"/>
    </xf>
    <xf numFmtId="0" fontId="22" fillId="0" borderId="0" xfId="0" applyFont="1" applyAlignment="1">
      <alignment vertical="center"/>
    </xf>
    <xf numFmtId="0" fontId="31" fillId="0" borderId="0" xfId="0" applyFont="1" applyAlignment="1">
      <alignment vertical="center"/>
    </xf>
    <xf numFmtId="0" fontId="0" fillId="0" borderId="0" xfId="0" applyAlignment="1">
      <alignment vertical="center"/>
    </xf>
    <xf numFmtId="0" fontId="30" fillId="0" borderId="0" xfId="0" applyFont="1" applyFill="1" applyBorder="1" applyAlignment="1">
      <alignment vertical="center"/>
    </xf>
    <xf numFmtId="0" fontId="31" fillId="0" borderId="0" xfId="0" applyFont="1" applyFill="1" applyBorder="1" applyAlignment="1">
      <alignment vertical="center"/>
    </xf>
    <xf numFmtId="4" fontId="16" fillId="13" borderId="12" xfId="0" applyNumberFormat="1" applyFont="1" applyFill="1" applyBorder="1" applyAlignment="1">
      <alignment horizontal="right" vertical="center" indent="1"/>
    </xf>
    <xf numFmtId="0" fontId="16" fillId="13" borderId="18" xfId="0" applyFont="1" applyFill="1" applyBorder="1" applyAlignment="1">
      <alignment vertical="center"/>
    </xf>
    <xf numFmtId="0" fontId="16" fillId="13" borderId="19" xfId="0" applyFont="1" applyFill="1" applyBorder="1" applyAlignment="1">
      <alignment vertical="center"/>
    </xf>
    <xf numFmtId="0" fontId="16" fillId="13" borderId="20" xfId="0" applyFont="1" applyFill="1" applyBorder="1" applyAlignment="1">
      <alignment vertical="center"/>
    </xf>
    <xf numFmtId="0" fontId="15" fillId="0" borderId="0" xfId="0" applyFont="1" applyAlignment="1">
      <alignment horizontal="center" vertical="center"/>
    </xf>
    <xf numFmtId="0" fontId="5" fillId="0" borderId="0" xfId="0" applyNumberFormat="1" applyFont="1" applyFill="1" applyBorder="1" applyAlignment="1" applyProtection="1">
      <alignment vertical="center"/>
    </xf>
    <xf numFmtId="0" fontId="33" fillId="11" borderId="27" xfId="0" applyNumberFormat="1" applyFont="1" applyFill="1" applyBorder="1" applyAlignment="1" applyProtection="1">
      <alignment horizontal="center" vertical="center" wrapText="1"/>
    </xf>
    <xf numFmtId="0" fontId="33" fillId="11" borderId="28" xfId="0" applyNumberFormat="1" applyFont="1" applyFill="1" applyBorder="1" applyAlignment="1" applyProtection="1">
      <alignment horizontal="center" vertical="center" wrapText="1"/>
    </xf>
    <xf numFmtId="0" fontId="33" fillId="11" borderId="29" xfId="0" applyNumberFormat="1" applyFont="1" applyFill="1" applyBorder="1" applyAlignment="1" applyProtection="1">
      <alignment horizontal="center" vertical="center" wrapText="1"/>
    </xf>
    <xf numFmtId="164" fontId="15" fillId="3" borderId="30" xfId="0" applyNumberFormat="1" applyFont="1" applyFill="1" applyBorder="1" applyAlignment="1" applyProtection="1">
      <alignment horizontal="center" vertical="top"/>
    </xf>
    <xf numFmtId="4" fontId="15" fillId="3" borderId="17" xfId="0" applyNumberFormat="1" applyFont="1" applyFill="1" applyBorder="1" applyAlignment="1" applyProtection="1">
      <alignment horizontal="right" vertical="top" indent="1"/>
    </xf>
    <xf numFmtId="164" fontId="15" fillId="3" borderId="31" xfId="0" applyNumberFormat="1" applyFont="1" applyFill="1" applyBorder="1" applyAlignment="1" applyProtection="1">
      <alignment horizontal="center" vertical="center"/>
    </xf>
    <xf numFmtId="4" fontId="15" fillId="3" borderId="17" xfId="0" applyNumberFormat="1" applyFont="1" applyFill="1" applyBorder="1" applyAlignment="1" applyProtection="1">
      <alignment horizontal="right" vertical="center" indent="1"/>
    </xf>
    <xf numFmtId="164" fontId="15" fillId="3" borderId="30" xfId="0" applyNumberFormat="1" applyFont="1" applyFill="1" applyBorder="1" applyAlignment="1" applyProtection="1">
      <alignment horizontal="center" vertical="center"/>
    </xf>
    <xf numFmtId="4" fontId="15" fillId="3" borderId="16" xfId="0" applyNumberFormat="1" applyFont="1" applyFill="1" applyBorder="1" applyAlignment="1" applyProtection="1">
      <alignment horizontal="right" vertical="center" indent="1"/>
    </xf>
    <xf numFmtId="164" fontId="15" fillId="3" borderId="31" xfId="0" applyNumberFormat="1" applyFont="1" applyFill="1" applyBorder="1" applyAlignment="1" applyProtection="1">
      <alignment horizontal="center" vertical="top"/>
    </xf>
    <xf numFmtId="4" fontId="21" fillId="12" borderId="33" xfId="0" applyNumberFormat="1" applyFont="1" applyFill="1" applyBorder="1" applyAlignment="1" applyProtection="1">
      <alignment horizontal="right" vertical="center" indent="1"/>
    </xf>
    <xf numFmtId="0" fontId="14" fillId="5" borderId="27" xfId="0" applyFont="1" applyFill="1" applyBorder="1" applyAlignment="1">
      <alignment horizontal="center" vertical="center" wrapText="1"/>
    </xf>
    <xf numFmtId="0" fontId="14" fillId="5" borderId="28" xfId="0" applyFont="1" applyFill="1" applyBorder="1" applyAlignment="1">
      <alignment horizontal="center" vertical="center" wrapText="1"/>
    </xf>
    <xf numFmtId="0" fontId="14" fillId="5" borderId="29" xfId="0" applyFont="1" applyFill="1" applyBorder="1" applyAlignment="1">
      <alignment horizontal="center" vertical="center" wrapText="1"/>
    </xf>
    <xf numFmtId="164" fontId="10" fillId="3" borderId="30" xfId="0" applyNumberFormat="1" applyFont="1" applyFill="1" applyBorder="1" applyAlignment="1">
      <alignment horizontal="center" vertical="center"/>
    </xf>
    <xf numFmtId="0" fontId="33" fillId="11" borderId="21" xfId="0" applyFont="1" applyFill="1" applyBorder="1" applyAlignment="1">
      <alignment vertical="center" wrapText="1"/>
    </xf>
    <xf numFmtId="0" fontId="14" fillId="11" borderId="22" xfId="0" applyFont="1" applyFill="1" applyBorder="1"/>
    <xf numFmtId="0" fontId="14" fillId="9" borderId="18" xfId="0" applyFont="1" applyFill="1" applyBorder="1"/>
    <xf numFmtId="0" fontId="14" fillId="9" borderId="25" xfId="0" applyFont="1" applyFill="1" applyBorder="1"/>
    <xf numFmtId="0" fontId="15" fillId="0" borderId="18" xfId="0" applyFont="1" applyBorder="1" applyAlignment="1">
      <alignment vertical="center"/>
    </xf>
    <xf numFmtId="0" fontId="15" fillId="0" borderId="19" xfId="0" applyFont="1" applyBorder="1" applyAlignment="1">
      <alignment vertical="center"/>
    </xf>
    <xf numFmtId="0" fontId="15" fillId="0" borderId="20" xfId="0" applyFont="1" applyBorder="1" applyAlignment="1">
      <alignment vertical="center"/>
    </xf>
    <xf numFmtId="0" fontId="24" fillId="0" borderId="0" xfId="0" applyFont="1" applyFill="1" applyBorder="1"/>
    <xf numFmtId="14" fontId="26" fillId="0" borderId="0" xfId="0" applyNumberFormat="1" applyFont="1" applyFill="1" applyBorder="1"/>
    <xf numFmtId="0" fontId="18" fillId="6" borderId="0" xfId="0" applyFont="1" applyFill="1" applyBorder="1" applyAlignment="1">
      <alignment horizontal="left"/>
    </xf>
    <xf numFmtId="0" fontId="18" fillId="6" borderId="0" xfId="0" applyFont="1" applyFill="1" applyBorder="1" applyAlignment="1">
      <alignment horizontal="left" wrapText="1"/>
    </xf>
    <xf numFmtId="0" fontId="18" fillId="6" borderId="0" xfId="0" applyFont="1" applyFill="1" applyBorder="1" applyAlignment="1">
      <alignment horizontal="center"/>
    </xf>
    <xf numFmtId="0" fontId="12" fillId="4" borderId="18" xfId="0" applyFont="1" applyFill="1" applyBorder="1" applyAlignment="1">
      <alignment vertical="center"/>
    </xf>
    <xf numFmtId="0" fontId="12" fillId="4" borderId="19" xfId="0" applyFont="1" applyFill="1" applyBorder="1" applyAlignment="1">
      <alignment vertical="center"/>
    </xf>
    <xf numFmtId="0" fontId="12" fillId="4" borderId="20" xfId="0" applyFont="1" applyFill="1" applyBorder="1" applyAlignment="1">
      <alignment vertical="center"/>
    </xf>
    <xf numFmtId="0" fontId="18" fillId="0" borderId="12" xfId="0" applyFont="1" applyBorder="1" applyAlignment="1">
      <alignment vertical="center"/>
    </xf>
    <xf numFmtId="0" fontId="18" fillId="0" borderId="12" xfId="0" applyFont="1" applyBorder="1" applyAlignment="1">
      <alignment vertical="center" wrapText="1"/>
    </xf>
    <xf numFmtId="0" fontId="7" fillId="0" borderId="12" xfId="0" applyFont="1" applyBorder="1" applyAlignment="1">
      <alignment horizontal="left" vertical="center" wrapText="1"/>
    </xf>
    <xf numFmtId="4" fontId="18" fillId="0" borderId="12" xfId="0" applyNumberFormat="1" applyFont="1" applyBorder="1" applyAlignment="1">
      <alignment horizontal="right" vertical="center" indent="1"/>
    </xf>
    <xf numFmtId="0" fontId="18" fillId="0" borderId="12" xfId="1" applyFont="1" applyFill="1" applyBorder="1" applyAlignment="1" applyProtection="1">
      <alignment horizontal="left" vertical="center" wrapText="1"/>
    </xf>
    <xf numFmtId="4" fontId="12" fillId="4" borderId="19" xfId="0" applyNumberFormat="1" applyFont="1" applyFill="1" applyBorder="1" applyAlignment="1">
      <alignment horizontal="left" vertical="center" indent="1"/>
    </xf>
    <xf numFmtId="4" fontId="12" fillId="4" borderId="20" xfId="0" applyNumberFormat="1" applyFont="1" applyFill="1" applyBorder="1" applyAlignment="1">
      <alignment vertical="center"/>
    </xf>
    <xf numFmtId="0" fontId="7" fillId="0" borderId="12" xfId="0" applyFont="1" applyFill="1" applyBorder="1" applyAlignment="1">
      <alignment horizontal="left" vertical="center" wrapText="1"/>
    </xf>
    <xf numFmtId="167" fontId="0" fillId="0" borderId="12" xfId="6" applyNumberFormat="1" applyFont="1" applyBorder="1" applyAlignment="1">
      <alignment horizontal="left" vertical="center" wrapText="1"/>
    </xf>
    <xf numFmtId="0" fontId="18" fillId="0" borderId="12" xfId="0" applyFont="1" applyBorder="1" applyAlignment="1">
      <alignment horizontal="left" vertical="center" wrapText="1" shrinkToFit="1"/>
    </xf>
    <xf numFmtId="0" fontId="7" fillId="0" borderId="12" xfId="5" applyFont="1" applyBorder="1" applyAlignment="1">
      <alignment vertical="center" wrapText="1"/>
    </xf>
    <xf numFmtId="0" fontId="0" fillId="0" borderId="12" xfId="5" applyFont="1" applyBorder="1" applyAlignment="1">
      <alignment vertical="center" wrapText="1"/>
    </xf>
    <xf numFmtId="0" fontId="0" fillId="0" borderId="12" xfId="0" applyFont="1" applyBorder="1" applyAlignment="1">
      <alignment horizontal="left" vertical="center" wrapText="1"/>
    </xf>
    <xf numFmtId="0" fontId="0" fillId="0" borderId="12" xfId="0" applyFont="1" applyFill="1" applyBorder="1" applyAlignment="1">
      <alignment horizontal="left" vertical="center" wrapText="1"/>
    </xf>
    <xf numFmtId="0" fontId="18" fillId="0" borderId="12" xfId="0" applyFont="1" applyFill="1" applyBorder="1" applyAlignment="1">
      <alignment horizontal="left" vertical="center" wrapText="1" shrinkToFit="1"/>
    </xf>
    <xf numFmtId="0" fontId="7" fillId="0" borderId="12" xfId="0" applyFont="1" applyBorder="1" applyAlignment="1">
      <alignment vertical="center"/>
    </xf>
    <xf numFmtId="0" fontId="0" fillId="0" borderId="12" xfId="0" applyFont="1" applyBorder="1" applyAlignment="1">
      <alignment vertical="center" wrapText="1"/>
    </xf>
    <xf numFmtId="0" fontId="7" fillId="0" borderId="12" xfId="0" applyFont="1" applyBorder="1" applyAlignment="1">
      <alignment vertical="center" wrapText="1"/>
    </xf>
    <xf numFmtId="0" fontId="18" fillId="0" borderId="12" xfId="6" applyFont="1" applyBorder="1" applyAlignment="1">
      <alignment horizontal="left" vertical="center" wrapText="1"/>
    </xf>
    <xf numFmtId="167" fontId="18" fillId="0" borderId="12" xfId="6" applyNumberFormat="1" applyFont="1" applyBorder="1" applyAlignment="1">
      <alignment horizontal="left" vertical="center" wrapText="1"/>
    </xf>
    <xf numFmtId="0" fontId="12" fillId="9" borderId="12" xfId="0" applyFont="1" applyFill="1" applyBorder="1" applyAlignment="1">
      <alignment horizontal="center" vertical="center" wrapText="1"/>
    </xf>
    <xf numFmtId="0" fontId="12" fillId="9" borderId="12" xfId="0" applyFont="1" applyFill="1" applyBorder="1" applyAlignment="1">
      <alignment horizontal="center" vertical="center" wrapText="1" shrinkToFit="1"/>
    </xf>
    <xf numFmtId="0" fontId="12" fillId="4" borderId="19" xfId="0" applyFont="1" applyFill="1" applyBorder="1" applyAlignment="1">
      <alignment horizontal="left" vertical="center"/>
    </xf>
    <xf numFmtId="0" fontId="18" fillId="0" borderId="12" xfId="0" applyFont="1" applyBorder="1" applyAlignment="1">
      <alignment horizontal="left" vertical="center" wrapText="1"/>
    </xf>
    <xf numFmtId="0" fontId="18" fillId="6" borderId="0" xfId="0" applyFont="1" applyFill="1" applyBorder="1" applyAlignment="1" applyProtection="1">
      <alignment horizontal="left"/>
    </xf>
    <xf numFmtId="0" fontId="12" fillId="4" borderId="19" xfId="0" applyFont="1" applyFill="1" applyBorder="1" applyAlignment="1" applyProtection="1">
      <alignment vertical="center"/>
    </xf>
    <xf numFmtId="0" fontId="7" fillId="0" borderId="12" xfId="0" applyFont="1" applyBorder="1" applyAlignment="1" applyProtection="1">
      <alignment horizontal="center" vertical="center" wrapText="1"/>
    </xf>
    <xf numFmtId="0" fontId="18" fillId="0" borderId="12" xfId="0" applyFont="1" applyBorder="1" applyAlignment="1" applyProtection="1">
      <alignment horizontal="center" vertical="center" wrapText="1"/>
    </xf>
    <xf numFmtId="0" fontId="18" fillId="0" borderId="12" xfId="0" applyFont="1" applyBorder="1" applyAlignment="1" applyProtection="1">
      <alignment horizontal="center" vertical="center"/>
    </xf>
    <xf numFmtId="0" fontId="0" fillId="0" borderId="12" xfId="6" applyFont="1" applyBorder="1" applyAlignment="1" applyProtection="1">
      <alignment horizontal="center" vertical="center" wrapText="1"/>
    </xf>
    <xf numFmtId="0" fontId="0" fillId="0" borderId="12" xfId="0" applyFont="1" applyBorder="1" applyAlignment="1" applyProtection="1">
      <alignment horizontal="center" vertical="center" wrapText="1"/>
    </xf>
    <xf numFmtId="0" fontId="7" fillId="0" borderId="12" xfId="0" applyFont="1" applyBorder="1" applyAlignment="1" applyProtection="1">
      <alignment horizontal="center" vertical="center"/>
    </xf>
    <xf numFmtId="0" fontId="18" fillId="0" borderId="12" xfId="6" applyFont="1" applyBorder="1" applyAlignment="1" applyProtection="1">
      <alignment horizontal="center" vertical="center" wrapText="1"/>
    </xf>
    <xf numFmtId="0" fontId="15" fillId="0" borderId="19" xfId="0" applyFont="1" applyBorder="1" applyAlignment="1" applyProtection="1">
      <alignment vertical="center"/>
    </xf>
    <xf numFmtId="0" fontId="16" fillId="13" borderId="19" xfId="0" applyFont="1" applyFill="1" applyBorder="1" applyAlignment="1" applyProtection="1">
      <alignment vertical="center"/>
    </xf>
    <xf numFmtId="164" fontId="15" fillId="8" borderId="24" xfId="0" applyNumberFormat="1" applyFont="1" applyFill="1" applyBorder="1" applyAlignment="1" applyProtection="1">
      <alignment horizontal="center" vertical="center"/>
    </xf>
    <xf numFmtId="164" fontId="21" fillId="8" borderId="13" xfId="0" applyNumberFormat="1" applyFont="1" applyFill="1" applyBorder="1" applyAlignment="1" applyProtection="1">
      <alignment horizontal="left" vertical="top" wrapText="1"/>
    </xf>
    <xf numFmtId="164" fontId="15" fillId="8" borderId="13" xfId="0" applyNumberFormat="1" applyFont="1" applyFill="1" applyBorder="1" applyAlignment="1" applyProtection="1">
      <alignment horizontal="center" vertical="center"/>
    </xf>
    <xf numFmtId="3" fontId="15" fillId="8" borderId="13" xfId="0" applyNumberFormat="1" applyFont="1" applyFill="1" applyBorder="1" applyAlignment="1" applyProtection="1">
      <alignment horizontal="center" vertical="center"/>
    </xf>
    <xf numFmtId="4" fontId="15" fillId="8" borderId="13" xfId="0" applyNumberFormat="1" applyFont="1" applyFill="1" applyBorder="1" applyAlignment="1" applyProtection="1">
      <alignment horizontal="right" vertical="center"/>
    </xf>
    <xf numFmtId="4" fontId="15" fillId="8" borderId="26" xfId="0" applyNumberFormat="1" applyFont="1" applyFill="1" applyBorder="1" applyAlignment="1" applyProtection="1">
      <alignment horizontal="right" vertical="center"/>
    </xf>
    <xf numFmtId="4" fontId="15" fillId="8" borderId="13" xfId="0" applyNumberFormat="1" applyFont="1" applyFill="1" applyBorder="1" applyAlignment="1" applyProtection="1">
      <alignment horizontal="right" vertical="center" indent="1"/>
    </xf>
    <xf numFmtId="4" fontId="15" fillId="8" borderId="26" xfId="0" applyNumberFormat="1" applyFont="1" applyFill="1" applyBorder="1" applyAlignment="1" applyProtection="1">
      <alignment horizontal="right" vertical="center" indent="1"/>
    </xf>
    <xf numFmtId="0" fontId="33" fillId="11" borderId="23" xfId="0" applyNumberFormat="1" applyFont="1" applyFill="1" applyBorder="1" applyAlignment="1" applyProtection="1">
      <alignment horizontal="center" vertical="center" wrapText="1"/>
    </xf>
    <xf numFmtId="164" fontId="10" fillId="8" borderId="24" xfId="0" applyNumberFormat="1" applyFont="1" applyFill="1" applyBorder="1" applyAlignment="1">
      <alignment horizontal="right" vertical="center"/>
    </xf>
    <xf numFmtId="164" fontId="14" fillId="8" borderId="13" xfId="0" applyNumberFormat="1" applyFont="1" applyFill="1" applyBorder="1" applyAlignment="1">
      <alignment horizontal="left" vertical="center" wrapText="1"/>
    </xf>
    <xf numFmtId="164" fontId="10" fillId="8" borderId="13" xfId="0" applyNumberFormat="1" applyFont="1" applyFill="1" applyBorder="1" applyAlignment="1">
      <alignment horizontal="center" vertical="center"/>
    </xf>
    <xf numFmtId="3" fontId="10" fillId="8" borderId="13" xfId="0" applyNumberFormat="1" applyFont="1" applyFill="1" applyBorder="1" applyAlignment="1">
      <alignment horizontal="center" vertical="center"/>
    </xf>
    <xf numFmtId="4" fontId="10" fillId="8" borderId="13" xfId="0" applyNumberFormat="1" applyFont="1" applyFill="1" applyBorder="1" applyAlignment="1">
      <alignment horizontal="right" vertical="center"/>
    </xf>
    <xf numFmtId="4" fontId="10" fillId="8" borderId="26" xfId="0" applyNumberFormat="1" applyFont="1" applyFill="1" applyBorder="1" applyAlignment="1">
      <alignment horizontal="right" vertical="center"/>
    </xf>
    <xf numFmtId="164" fontId="10" fillId="8" borderId="24" xfId="0" applyNumberFormat="1" applyFont="1" applyFill="1" applyBorder="1" applyAlignment="1">
      <alignment horizontal="center" vertical="center"/>
    </xf>
    <xf numFmtId="164" fontId="10" fillId="3" borderId="24" xfId="0" applyNumberFormat="1" applyFont="1" applyFill="1" applyBorder="1" applyAlignment="1">
      <alignment horizontal="center" vertical="center"/>
    </xf>
    <xf numFmtId="164" fontId="10" fillId="3" borderId="13" xfId="0" applyNumberFormat="1" applyFont="1" applyFill="1" applyBorder="1" applyAlignment="1">
      <alignment horizontal="left" vertical="center" wrapText="1"/>
    </xf>
    <xf numFmtId="164" fontId="10" fillId="3" borderId="13" xfId="0" applyNumberFormat="1" applyFont="1" applyFill="1" applyBorder="1" applyAlignment="1">
      <alignment horizontal="center" vertical="center"/>
    </xf>
    <xf numFmtId="3" fontId="10" fillId="3" borderId="13" xfId="0" applyNumberFormat="1" applyFont="1" applyFill="1" applyBorder="1" applyAlignment="1">
      <alignment horizontal="center" vertical="center"/>
    </xf>
    <xf numFmtId="164" fontId="10" fillId="3" borderId="7" xfId="0" applyNumberFormat="1" applyFont="1" applyFill="1" applyBorder="1" applyAlignment="1">
      <alignment horizontal="left" vertical="center" wrapText="1"/>
    </xf>
    <xf numFmtId="3" fontId="10" fillId="3" borderId="5" xfId="0" applyNumberFormat="1" applyFont="1" applyFill="1" applyBorder="1" applyAlignment="1">
      <alignment horizontal="center" vertical="center"/>
    </xf>
    <xf numFmtId="164" fontId="10" fillId="8" borderId="40" xfId="0" applyNumberFormat="1" applyFont="1" applyFill="1" applyBorder="1" applyAlignment="1">
      <alignment horizontal="center" vertical="center"/>
    </xf>
    <xf numFmtId="164" fontId="14" fillId="8" borderId="4" xfId="0" applyNumberFormat="1" applyFont="1" applyFill="1" applyBorder="1" applyAlignment="1">
      <alignment horizontal="left" vertical="center" wrapText="1"/>
    </xf>
    <xf numFmtId="164" fontId="10" fillId="8" borderId="4" xfId="0" applyNumberFormat="1" applyFont="1" applyFill="1" applyBorder="1" applyAlignment="1">
      <alignment horizontal="center" vertical="center"/>
    </xf>
    <xf numFmtId="3" fontId="10" fillId="8" borderId="4" xfId="0" applyNumberFormat="1" applyFont="1" applyFill="1" applyBorder="1" applyAlignment="1">
      <alignment horizontal="center" vertical="center"/>
    </xf>
    <xf numFmtId="4" fontId="10" fillId="3" borderId="17" xfId="0" applyNumberFormat="1" applyFont="1" applyFill="1" applyBorder="1" applyAlignment="1">
      <alignment horizontal="right" vertical="center" indent="1"/>
    </xf>
    <xf numFmtId="4" fontId="10" fillId="3" borderId="26" xfId="0" applyNumberFormat="1" applyFont="1" applyFill="1" applyBorder="1" applyAlignment="1">
      <alignment horizontal="right" vertical="center" indent="1"/>
    </xf>
    <xf numFmtId="4" fontId="10" fillId="8" borderId="26" xfId="0" applyNumberFormat="1" applyFont="1" applyFill="1" applyBorder="1" applyAlignment="1">
      <alignment horizontal="right" vertical="center" indent="1"/>
    </xf>
    <xf numFmtId="4" fontId="10" fillId="3" borderId="16" xfId="0" applyNumberFormat="1" applyFont="1" applyFill="1" applyBorder="1" applyAlignment="1">
      <alignment horizontal="right" vertical="center" indent="1"/>
    </xf>
    <xf numFmtId="4" fontId="10" fillId="3" borderId="13" xfId="0" applyNumberFormat="1" applyFont="1" applyFill="1" applyBorder="1" applyAlignment="1">
      <alignment horizontal="right" vertical="center" indent="1"/>
    </xf>
    <xf numFmtId="4" fontId="10" fillId="8" borderId="41" xfId="0" applyNumberFormat="1" applyFont="1" applyFill="1" applyBorder="1" applyAlignment="1">
      <alignment horizontal="right" vertical="center" indent="1"/>
    </xf>
    <xf numFmtId="4" fontId="14" fillId="7" borderId="37" xfId="0" applyNumberFormat="1" applyFont="1" applyFill="1" applyBorder="1" applyAlignment="1">
      <alignment horizontal="right" vertical="center" indent="1"/>
    </xf>
    <xf numFmtId="4" fontId="10" fillId="8" borderId="13" xfId="0" applyNumberFormat="1" applyFont="1" applyFill="1" applyBorder="1" applyAlignment="1">
      <alignment horizontal="right" vertical="center" indent="1"/>
    </xf>
    <xf numFmtId="4" fontId="10" fillId="8" borderId="4" xfId="0" applyNumberFormat="1" applyFont="1" applyFill="1" applyBorder="1" applyAlignment="1">
      <alignment horizontal="right" vertical="center" indent="1"/>
    </xf>
    <xf numFmtId="164" fontId="10" fillId="3" borderId="18" xfId="0" applyNumberFormat="1" applyFont="1" applyFill="1" applyBorder="1" applyAlignment="1">
      <alignment horizontal="center" vertical="center"/>
    </xf>
    <xf numFmtId="164" fontId="10" fillId="3" borderId="19" xfId="0" applyNumberFormat="1" applyFont="1" applyFill="1" applyBorder="1" applyAlignment="1">
      <alignment horizontal="left" vertical="center" wrapText="1"/>
    </xf>
    <xf numFmtId="164" fontId="10" fillId="3" borderId="19" xfId="0" applyNumberFormat="1" applyFont="1" applyFill="1" applyBorder="1" applyAlignment="1">
      <alignment horizontal="center" vertical="center"/>
    </xf>
    <xf numFmtId="3" fontId="10" fillId="3" borderId="19" xfId="0" applyNumberFormat="1" applyFont="1" applyFill="1" applyBorder="1" applyAlignment="1">
      <alignment horizontal="center" vertical="center"/>
    </xf>
    <xf numFmtId="4" fontId="10" fillId="3" borderId="19" xfId="0" applyNumberFormat="1" applyFont="1" applyFill="1" applyBorder="1" applyAlignment="1">
      <alignment horizontal="right" vertical="center" indent="1"/>
    </xf>
    <xf numFmtId="4" fontId="10" fillId="3" borderId="20" xfId="0" applyNumberFormat="1" applyFont="1" applyFill="1" applyBorder="1" applyAlignment="1">
      <alignment horizontal="right" vertical="center" indent="1"/>
    </xf>
    <xf numFmtId="4" fontId="26" fillId="0" borderId="12" xfId="0" applyNumberFormat="1" applyFont="1" applyBorder="1" applyAlignment="1">
      <alignment horizontal="right" vertical="top" wrapText="1" indent="1"/>
    </xf>
    <xf numFmtId="4" fontId="28" fillId="10" borderId="12" xfId="0" applyNumberFormat="1" applyFont="1" applyFill="1" applyBorder="1" applyAlignment="1">
      <alignment horizontal="right" indent="1"/>
    </xf>
    <xf numFmtId="168" fontId="9" fillId="0" borderId="14" xfId="3" applyNumberFormat="1" applyFont="1" applyFill="1" applyBorder="1" applyAlignment="1" applyProtection="1">
      <alignment horizontal="right" indent="1"/>
    </xf>
    <xf numFmtId="168" fontId="14" fillId="11" borderId="17" xfId="3" applyNumberFormat="1" applyFont="1" applyFill="1" applyBorder="1" applyAlignment="1" applyProtection="1">
      <alignment horizontal="right" indent="1"/>
    </xf>
    <xf numFmtId="168" fontId="14" fillId="9" borderId="23" xfId="3" applyNumberFormat="1" applyFont="1" applyFill="1" applyBorder="1" applyAlignment="1" applyProtection="1">
      <alignment horizontal="right" indent="1"/>
    </xf>
    <xf numFmtId="0" fontId="9" fillId="0" borderId="9" xfId="0" applyFont="1" applyBorder="1"/>
    <xf numFmtId="0" fontId="9" fillId="0" borderId="42" xfId="0" applyFont="1" applyBorder="1"/>
    <xf numFmtId="168" fontId="9" fillId="0" borderId="43" xfId="3" applyNumberFormat="1" applyFont="1" applyFill="1" applyBorder="1" applyAlignment="1" applyProtection="1">
      <alignment horizontal="right" indent="1"/>
    </xf>
    <xf numFmtId="0" fontId="14" fillId="0" borderId="35" xfId="0" applyFont="1" applyFill="1" applyBorder="1"/>
    <xf numFmtId="168" fontId="14" fillId="0" borderId="35" xfId="3" applyNumberFormat="1" applyFont="1" applyFill="1" applyBorder="1" applyAlignment="1" applyProtection="1">
      <alignment horizontal="right" indent="1"/>
    </xf>
    <xf numFmtId="164" fontId="15" fillId="3" borderId="24" xfId="0" applyNumberFormat="1" applyFont="1" applyFill="1" applyBorder="1" applyAlignment="1" applyProtection="1">
      <alignment horizontal="center" vertical="center"/>
    </xf>
    <xf numFmtId="164" fontId="15" fillId="3" borderId="13" xfId="0" applyNumberFormat="1" applyFont="1" applyFill="1" applyBorder="1" applyAlignment="1" applyProtection="1">
      <alignment horizontal="center" vertical="center"/>
    </xf>
    <xf numFmtId="164" fontId="15" fillId="3" borderId="26" xfId="0" applyNumberFormat="1" applyFont="1" applyFill="1" applyBorder="1" applyAlignment="1" applyProtection="1">
      <alignment horizontal="center" vertical="center"/>
    </xf>
    <xf numFmtId="164" fontId="21" fillId="12" borderId="18" xfId="0" applyNumberFormat="1" applyFont="1" applyFill="1" applyBorder="1" applyAlignment="1" applyProtection="1">
      <alignment vertical="center"/>
    </xf>
    <xf numFmtId="164" fontId="21" fillId="12" borderId="19" xfId="0" applyNumberFormat="1" applyFont="1" applyFill="1" applyBorder="1" applyAlignment="1" applyProtection="1">
      <alignment vertical="center"/>
    </xf>
    <xf numFmtId="164" fontId="21" fillId="12" borderId="20" xfId="0" applyNumberFormat="1" applyFont="1" applyFill="1" applyBorder="1" applyAlignment="1" applyProtection="1">
      <alignment vertical="center"/>
    </xf>
    <xf numFmtId="164" fontId="7" fillId="3" borderId="0" xfId="0" applyNumberFormat="1" applyFont="1" applyFill="1" applyBorder="1" applyAlignment="1" applyProtection="1">
      <alignment horizontal="center" vertical="center"/>
    </xf>
    <xf numFmtId="164" fontId="16" fillId="3" borderId="0" xfId="0" applyNumberFormat="1" applyFont="1" applyFill="1" applyBorder="1" applyAlignment="1" applyProtection="1">
      <alignment vertical="top" wrapText="1"/>
    </xf>
    <xf numFmtId="164" fontId="15" fillId="3" borderId="32" xfId="0" applyNumberFormat="1" applyFont="1" applyFill="1" applyBorder="1" applyAlignment="1" applyProtection="1">
      <alignment horizontal="center" vertical="center"/>
    </xf>
    <xf numFmtId="164" fontId="15" fillId="3" borderId="2" xfId="0" applyNumberFormat="1" applyFont="1" applyFill="1" applyBorder="1" applyAlignment="1" applyProtection="1">
      <alignment horizontal="center" vertical="center"/>
    </xf>
    <xf numFmtId="0" fontId="12" fillId="9" borderId="38" xfId="0" applyFont="1" applyFill="1" applyBorder="1" applyAlignment="1" applyProtection="1">
      <alignment horizontal="center" vertical="center" wrapText="1" shrinkToFit="1"/>
    </xf>
    <xf numFmtId="0" fontId="12" fillId="9" borderId="39" xfId="0" applyFont="1" applyFill="1" applyBorder="1" applyAlignment="1" applyProtection="1">
      <alignment horizontal="center" vertical="center" wrapText="1" shrinkToFit="1"/>
    </xf>
    <xf numFmtId="166" fontId="12" fillId="9" borderId="38" xfId="0" applyNumberFormat="1" applyFont="1" applyFill="1" applyBorder="1" applyAlignment="1">
      <alignment horizontal="center" vertical="center" wrapText="1" shrinkToFit="1"/>
    </xf>
    <xf numFmtId="166" fontId="12" fillId="9" borderId="39" xfId="0" applyNumberFormat="1" applyFont="1" applyFill="1" applyBorder="1" applyAlignment="1">
      <alignment horizontal="center" vertical="center" wrapText="1" shrinkToFit="1"/>
    </xf>
    <xf numFmtId="0" fontId="12" fillId="9" borderId="38" xfId="0" applyFont="1" applyFill="1" applyBorder="1" applyAlignment="1">
      <alignment horizontal="center" vertical="center" wrapText="1" shrinkToFit="1"/>
    </xf>
    <xf numFmtId="0" fontId="12" fillId="9" borderId="39" xfId="0" applyFont="1" applyFill="1" applyBorder="1" applyAlignment="1">
      <alignment horizontal="center" vertical="center" wrapText="1" shrinkToFit="1"/>
    </xf>
    <xf numFmtId="0" fontId="12" fillId="9" borderId="38" xfId="0" applyFont="1" applyFill="1" applyBorder="1" applyAlignment="1">
      <alignment horizontal="center" vertical="center" wrapText="1"/>
    </xf>
    <xf numFmtId="0" fontId="12" fillId="9" borderId="39" xfId="0" applyFont="1" applyFill="1" applyBorder="1" applyAlignment="1">
      <alignment horizontal="center" vertical="center" wrapText="1"/>
    </xf>
    <xf numFmtId="0" fontId="12" fillId="9" borderId="18" xfId="0" applyFont="1" applyFill="1" applyBorder="1" applyAlignment="1">
      <alignment horizontal="center" vertical="center" wrapText="1" shrinkToFit="1"/>
    </xf>
    <xf numFmtId="0" fontId="12" fillId="9" borderId="19" xfId="0" applyFont="1" applyFill="1" applyBorder="1" applyAlignment="1">
      <alignment horizontal="center" vertical="center" wrapText="1" shrinkToFit="1"/>
    </xf>
    <xf numFmtId="0" fontId="12" fillId="9" borderId="20" xfId="0" applyFont="1" applyFill="1" applyBorder="1" applyAlignment="1">
      <alignment horizontal="center" vertical="center" wrapText="1" shrinkToFit="1"/>
    </xf>
    <xf numFmtId="0" fontId="24" fillId="0" borderId="18" xfId="0" applyFont="1" applyBorder="1" applyAlignment="1">
      <alignment horizontal="center"/>
    </xf>
    <xf numFmtId="0" fontId="24" fillId="0" borderId="19" xfId="0" applyFont="1" applyBorder="1" applyAlignment="1">
      <alignment horizontal="center"/>
    </xf>
    <xf numFmtId="0" fontId="24" fillId="0" borderId="20" xfId="0" applyFont="1" applyBorder="1" applyAlignment="1">
      <alignment horizontal="center"/>
    </xf>
    <xf numFmtId="164" fontId="14" fillId="7" borderId="34" xfId="0" applyNumberFormat="1" applyFont="1" applyFill="1" applyBorder="1" applyAlignment="1">
      <alignment vertical="center" wrapText="1"/>
    </xf>
    <xf numFmtId="164" fontId="14" fillId="7" borderId="35" xfId="0" applyNumberFormat="1" applyFont="1" applyFill="1" applyBorder="1" applyAlignment="1">
      <alignment vertical="center" wrapText="1"/>
    </xf>
    <xf numFmtId="164" fontId="14" fillId="7" borderId="36" xfId="0" applyNumberFormat="1" applyFont="1" applyFill="1" applyBorder="1" applyAlignment="1">
      <alignment vertical="center" wrapText="1"/>
    </xf>
    <xf numFmtId="164" fontId="10" fillId="3" borderId="24" xfId="0" applyNumberFormat="1" applyFont="1" applyFill="1" applyBorder="1" applyAlignment="1">
      <alignment horizontal="center" vertical="center"/>
    </xf>
    <xf numFmtId="164" fontId="10" fillId="3" borderId="13" xfId="0" applyNumberFormat="1" applyFont="1" applyFill="1" applyBorder="1" applyAlignment="1">
      <alignment horizontal="center" vertical="center"/>
    </xf>
    <xf numFmtId="164" fontId="10" fillId="3" borderId="26" xfId="0" applyNumberFormat="1" applyFont="1" applyFill="1" applyBorder="1" applyAlignment="1">
      <alignment horizontal="center" vertical="center"/>
    </xf>
    <xf numFmtId="0" fontId="37" fillId="0" borderId="0" xfId="0" applyFont="1"/>
    <xf numFmtId="0" fontId="8" fillId="0" borderId="44" xfId="8" applyFont="1" applyBorder="1" applyAlignment="1">
      <alignment horizontal="left" vertical="center"/>
    </xf>
    <xf numFmtId="0" fontId="38" fillId="0" borderId="45" xfId="8" applyFont="1" applyBorder="1"/>
    <xf numFmtId="0" fontId="38" fillId="0" borderId="46" xfId="8" applyFont="1" applyBorder="1" applyAlignment="1">
      <alignment horizontal="center"/>
    </xf>
    <xf numFmtId="0" fontId="38" fillId="0" borderId="47" xfId="8" applyFont="1" applyBorder="1" applyAlignment="1">
      <alignment horizontal="center"/>
    </xf>
    <xf numFmtId="0" fontId="39" fillId="0" borderId="0" xfId="8" applyFont="1"/>
    <xf numFmtId="0" fontId="8" fillId="0" borderId="48" xfId="8" applyFont="1" applyBorder="1" applyAlignment="1">
      <alignment horizontal="left" vertical="center"/>
    </xf>
    <xf numFmtId="0" fontId="38" fillId="14" borderId="49" xfId="8" applyFont="1" applyFill="1" applyBorder="1"/>
    <xf numFmtId="0" fontId="38" fillId="14" borderId="50" xfId="8" applyFont="1" applyFill="1" applyBorder="1" applyAlignment="1">
      <alignment horizontal="center"/>
    </xf>
    <xf numFmtId="0" fontId="38" fillId="14" borderId="51" xfId="8" applyFont="1" applyFill="1" applyBorder="1" applyAlignment="1">
      <alignment horizontal="center"/>
    </xf>
    <xf numFmtId="0" fontId="38" fillId="0" borderId="52" xfId="8" applyFont="1" applyBorder="1" applyAlignment="1">
      <alignment vertical="center"/>
    </xf>
    <xf numFmtId="0" fontId="40" fillId="0" borderId="53" xfId="8" applyFont="1" applyBorder="1" applyAlignment="1">
      <alignment vertical="center" wrapText="1"/>
    </xf>
    <xf numFmtId="0" fontId="40" fillId="0" borderId="54" xfId="8" applyFont="1" applyBorder="1" applyAlignment="1">
      <alignment vertical="center" wrapText="1"/>
    </xf>
    <xf numFmtId="0" fontId="39" fillId="0" borderId="55" xfId="8" applyFont="1" applyBorder="1" applyAlignment="1">
      <alignment wrapText="1"/>
    </xf>
    <xf numFmtId="0" fontId="41" fillId="15" borderId="52" xfId="8" applyFont="1" applyFill="1" applyBorder="1" applyAlignment="1">
      <alignment horizontal="center" vertical="center"/>
    </xf>
    <xf numFmtId="0" fontId="41" fillId="16" borderId="53" xfId="8" applyFont="1" applyFill="1" applyBorder="1" applyAlignment="1">
      <alignment horizontal="center"/>
    </xf>
    <xf numFmtId="0" fontId="41" fillId="16" borderId="54" xfId="8" applyFont="1" applyFill="1" applyBorder="1" applyAlignment="1">
      <alignment horizontal="center"/>
    </xf>
    <xf numFmtId="0" fontId="41" fillId="16" borderId="56" xfId="8" applyFont="1" applyFill="1" applyBorder="1" applyAlignment="1">
      <alignment horizontal="center"/>
    </xf>
    <xf numFmtId="0" fontId="1" fillId="0" borderId="57" xfId="8" applyBorder="1"/>
    <xf numFmtId="0" fontId="1" fillId="0" borderId="58" xfId="8" applyBorder="1" applyAlignment="1">
      <alignment horizontal="center"/>
    </xf>
    <xf numFmtId="0" fontId="1" fillId="0" borderId="56" xfId="8" applyBorder="1" applyAlignment="1">
      <alignment horizontal="center"/>
    </xf>
    <xf numFmtId="0" fontId="1" fillId="0" borderId="0" xfId="8"/>
    <xf numFmtId="0" fontId="41" fillId="16" borderId="59" xfId="8" applyFont="1" applyFill="1" applyBorder="1" applyAlignment="1">
      <alignment horizontal="center"/>
    </xf>
    <xf numFmtId="0" fontId="41" fillId="16" borderId="60" xfId="8" applyFont="1" applyFill="1" applyBorder="1" applyAlignment="1">
      <alignment horizontal="center"/>
    </xf>
    <xf numFmtId="0" fontId="41" fillId="16" borderId="61" xfId="8" applyFont="1" applyFill="1" applyBorder="1" applyAlignment="1">
      <alignment horizontal="center"/>
    </xf>
    <xf numFmtId="0" fontId="40" fillId="0" borderId="62" xfId="8" applyFont="1" applyBorder="1"/>
    <xf numFmtId="0" fontId="40" fillId="0" borderId="63" xfId="8" applyFont="1" applyBorder="1" applyAlignment="1">
      <alignment horizontal="center"/>
    </xf>
    <xf numFmtId="0" fontId="40" fillId="14" borderId="47" xfId="8" applyFont="1" applyFill="1" applyBorder="1" applyAlignment="1" applyProtection="1">
      <alignment horizontal="center"/>
      <protection locked="0"/>
    </xf>
    <xf numFmtId="0" fontId="40" fillId="0" borderId="64" xfId="8" applyFont="1" applyBorder="1"/>
    <xf numFmtId="0" fontId="40" fillId="0" borderId="12" xfId="8" applyFont="1" applyBorder="1" applyAlignment="1">
      <alignment horizontal="center"/>
    </xf>
    <xf numFmtId="0" fontId="40" fillId="14" borderId="65" xfId="8" applyFont="1" applyFill="1" applyBorder="1" applyAlignment="1" applyProtection="1">
      <alignment horizontal="center"/>
      <protection locked="0"/>
    </xf>
    <xf numFmtId="0" fontId="40" fillId="0" borderId="12" xfId="8" applyFont="1" applyBorder="1" applyAlignment="1">
      <alignment horizontal="center" vertical="top"/>
    </xf>
    <xf numFmtId="0" fontId="42" fillId="0" borderId="12" xfId="8" applyFont="1" applyBorder="1" applyAlignment="1">
      <alignment horizontal="center"/>
    </xf>
    <xf numFmtId="0" fontId="40" fillId="0" borderId="66" xfId="8" applyFont="1" applyBorder="1"/>
    <xf numFmtId="0" fontId="42" fillId="0" borderId="38" xfId="8" applyFont="1" applyBorder="1" applyAlignment="1">
      <alignment horizontal="center"/>
    </xf>
    <xf numFmtId="0" fontId="40" fillId="0" borderId="38" xfId="8" applyFont="1" applyBorder="1" applyAlignment="1">
      <alignment horizontal="center"/>
    </xf>
    <xf numFmtId="0" fontId="40" fillId="14" borderId="67" xfId="8" applyFont="1" applyFill="1" applyBorder="1" applyAlignment="1" applyProtection="1">
      <alignment horizontal="center"/>
      <protection locked="0"/>
    </xf>
    <xf numFmtId="49" fontId="40" fillId="0" borderId="12" xfId="8" applyNumberFormat="1" applyFont="1" applyBorder="1" applyAlignment="1">
      <alignment horizontal="center"/>
    </xf>
    <xf numFmtId="49" fontId="40" fillId="14" borderId="65" xfId="8" applyNumberFormat="1" applyFont="1" applyFill="1" applyBorder="1" applyAlignment="1" applyProtection="1">
      <alignment horizontal="center"/>
      <protection locked="0"/>
    </xf>
    <xf numFmtId="0" fontId="40" fillId="0" borderId="68" xfId="8" applyFont="1" applyBorder="1"/>
    <xf numFmtId="0" fontId="40" fillId="0" borderId="39" xfId="8" applyFont="1" applyBorder="1" applyAlignment="1">
      <alignment horizontal="center"/>
    </xf>
    <xf numFmtId="0" fontId="40" fillId="14" borderId="69" xfId="8" applyFont="1" applyFill="1" applyBorder="1" applyAlignment="1" applyProtection="1">
      <alignment horizontal="center"/>
      <protection locked="0"/>
    </xf>
    <xf numFmtId="0" fontId="44" fillId="0" borderId="0" xfId="8" applyFont="1" applyBorder="1" applyAlignment="1">
      <alignment horizontal="center"/>
    </xf>
    <xf numFmtId="0" fontId="42" fillId="14" borderId="65" xfId="8" applyFont="1" applyFill="1" applyBorder="1" applyAlignment="1" applyProtection="1">
      <alignment horizontal="center"/>
      <protection locked="0"/>
    </xf>
    <xf numFmtId="0" fontId="40" fillId="0" borderId="70" xfId="8" applyFont="1" applyBorder="1"/>
    <xf numFmtId="0" fontId="42" fillId="0" borderId="71" xfId="8" applyFont="1" applyBorder="1" applyAlignment="1">
      <alignment horizontal="center"/>
    </xf>
    <xf numFmtId="0" fontId="40" fillId="0" borderId="71" xfId="8" applyFont="1" applyBorder="1" applyAlignment="1">
      <alignment horizontal="center"/>
    </xf>
    <xf numFmtId="0" fontId="40" fillId="14" borderId="51" xfId="8" applyFont="1" applyFill="1" applyBorder="1" applyAlignment="1" applyProtection="1">
      <alignment horizontal="center"/>
      <protection locked="0"/>
    </xf>
    <xf numFmtId="0" fontId="8" fillId="0" borderId="44" xfId="8" applyFont="1" applyBorder="1"/>
    <xf numFmtId="0" fontId="38" fillId="0" borderId="48" xfId="8" applyFont="1" applyBorder="1"/>
    <xf numFmtId="0" fontId="40" fillId="0" borderId="45" xfId="8" applyFont="1" applyBorder="1" applyAlignment="1">
      <alignment horizontal="center"/>
    </xf>
    <xf numFmtId="0" fontId="40" fillId="0" borderId="20" xfId="8" applyFont="1" applyBorder="1" applyAlignment="1">
      <alignment horizontal="center"/>
    </xf>
    <xf numFmtId="0" fontId="42" fillId="0" borderId="12" xfId="8" applyFont="1" applyBorder="1" applyAlignment="1">
      <alignment horizontal="center" vertical="top"/>
    </xf>
    <xf numFmtId="3" fontId="40" fillId="0" borderId="12" xfId="8" applyNumberFormat="1" applyFont="1" applyBorder="1" applyAlignment="1">
      <alignment horizontal="center"/>
    </xf>
    <xf numFmtId="4" fontId="40" fillId="0" borderId="38" xfId="8" applyNumberFormat="1" applyFont="1" applyBorder="1" applyAlignment="1">
      <alignment horizontal="center"/>
    </xf>
    <xf numFmtId="0" fontId="42" fillId="0" borderId="39" xfId="8" applyFont="1" applyBorder="1" applyAlignment="1">
      <alignment horizontal="center"/>
    </xf>
    <xf numFmtId="0" fontId="42" fillId="0" borderId="12" xfId="8" applyFont="1" applyBorder="1" applyAlignment="1">
      <alignment horizontal="center" vertical="center"/>
    </xf>
    <xf numFmtId="0" fontId="8" fillId="16" borderId="72" xfId="8" applyFont="1" applyFill="1" applyBorder="1" applyAlignment="1">
      <alignment horizontal="center" vertical="center"/>
    </xf>
    <xf numFmtId="0" fontId="8" fillId="16" borderId="72" xfId="8" applyFont="1" applyFill="1" applyBorder="1" applyAlignment="1">
      <alignment horizontal="center" vertical="center"/>
    </xf>
    <xf numFmtId="0" fontId="8" fillId="16" borderId="58" xfId="8" applyFont="1" applyFill="1" applyBorder="1" applyAlignment="1">
      <alignment horizontal="center" vertical="center"/>
    </xf>
    <xf numFmtId="0" fontId="8" fillId="16" borderId="56" xfId="8" applyFont="1" applyFill="1" applyBorder="1" applyAlignment="1">
      <alignment horizontal="center" vertical="center"/>
    </xf>
    <xf numFmtId="0" fontId="40" fillId="0" borderId="64" xfId="8" applyFont="1" applyBorder="1" applyAlignment="1">
      <alignment vertical="center"/>
    </xf>
    <xf numFmtId="0" fontId="40" fillId="0" borderId="73" xfId="8" applyFont="1" applyBorder="1" applyAlignment="1">
      <alignment horizontal="center" vertical="center"/>
    </xf>
    <xf numFmtId="0" fontId="40" fillId="0" borderId="11" xfId="8" applyFont="1" applyBorder="1" applyAlignment="1">
      <alignment horizontal="center" vertical="center"/>
    </xf>
    <xf numFmtId="0" fontId="40" fillId="0" borderId="69" xfId="8" applyFont="1" applyBorder="1" applyAlignment="1">
      <alignment horizontal="center" vertical="center"/>
    </xf>
    <xf numFmtId="0" fontId="40" fillId="0" borderId="18" xfId="8" applyFont="1" applyBorder="1" applyAlignment="1">
      <alignment horizontal="center" vertical="center"/>
    </xf>
    <xf numFmtId="0" fontId="40" fillId="0" borderId="19" xfId="8" applyFont="1" applyBorder="1" applyAlignment="1">
      <alignment horizontal="center" vertical="center"/>
    </xf>
    <xf numFmtId="0" fontId="40" fillId="0" borderId="65" xfId="8" applyFont="1" applyBorder="1" applyAlignment="1">
      <alignment horizontal="center" vertical="center"/>
    </xf>
    <xf numFmtId="0" fontId="40" fillId="0" borderId="70" xfId="8" applyFont="1" applyBorder="1" applyAlignment="1">
      <alignment vertical="center"/>
    </xf>
    <xf numFmtId="0" fontId="40" fillId="0" borderId="50" xfId="8" applyFont="1" applyBorder="1" applyAlignment="1">
      <alignment horizontal="center" vertical="center"/>
    </xf>
    <xf numFmtId="0" fontId="40" fillId="0" borderId="74" xfId="8" applyFont="1" applyBorder="1" applyAlignment="1">
      <alignment horizontal="center" vertical="center"/>
    </xf>
    <xf numFmtId="0" fontId="40" fillId="0" borderId="51" xfId="8" applyFont="1" applyBorder="1" applyAlignment="1">
      <alignment horizontal="center" vertical="center"/>
    </xf>
    <xf numFmtId="0" fontId="1" fillId="0" borderId="54" xfId="8" applyBorder="1"/>
    <xf numFmtId="0" fontId="1" fillId="0" borderId="53" xfId="8" applyBorder="1"/>
    <xf numFmtId="0" fontId="41" fillId="16" borderId="58" xfId="8" applyFont="1" applyFill="1" applyBorder="1" applyAlignment="1">
      <alignment horizontal="center"/>
    </xf>
    <xf numFmtId="0" fontId="41" fillId="16" borderId="54" xfId="8" applyFont="1" applyFill="1" applyBorder="1" applyAlignment="1">
      <alignment horizontal="center"/>
    </xf>
    <xf numFmtId="4" fontId="15" fillId="17" borderId="8" xfId="0" applyNumberFormat="1" applyFont="1" applyFill="1" applyBorder="1" applyAlignment="1" applyProtection="1">
      <alignment horizontal="right" vertical="top" indent="1"/>
      <protection locked="0"/>
    </xf>
    <xf numFmtId="4" fontId="15" fillId="17" borderId="8" xfId="0" applyNumberFormat="1" applyFont="1" applyFill="1" applyBorder="1" applyAlignment="1" applyProtection="1">
      <alignment horizontal="right" vertical="center" indent="1"/>
      <protection locked="0"/>
    </xf>
    <xf numFmtId="4" fontId="15" fillId="17" borderId="7" xfId="0" applyNumberFormat="1" applyFont="1" applyFill="1" applyBorder="1" applyAlignment="1" applyProtection="1">
      <alignment horizontal="right" vertical="center" indent="1"/>
      <protection locked="0"/>
    </xf>
    <xf numFmtId="4" fontId="15" fillId="17" borderId="3" xfId="0" applyNumberFormat="1" applyFont="1" applyFill="1" applyBorder="1" applyAlignment="1" applyProtection="1">
      <alignment horizontal="right" vertical="center" indent="1"/>
      <protection locked="0"/>
    </xf>
    <xf numFmtId="4" fontId="10" fillId="17" borderId="8" xfId="0" applyNumberFormat="1" applyFont="1" applyFill="1" applyBorder="1" applyAlignment="1" applyProtection="1">
      <alignment horizontal="right" vertical="center" indent="1"/>
      <protection locked="0"/>
    </xf>
    <xf numFmtId="4" fontId="10" fillId="17" borderId="7" xfId="0" applyNumberFormat="1" applyFont="1" applyFill="1" applyBorder="1" applyAlignment="1" applyProtection="1">
      <alignment horizontal="right" vertical="center" indent="1"/>
      <protection locked="0"/>
    </xf>
    <xf numFmtId="4" fontId="26" fillId="14" borderId="12" xfId="0" applyNumberFormat="1" applyFont="1" applyFill="1" applyBorder="1" applyAlignment="1" applyProtection="1">
      <alignment horizontal="right" vertical="top" wrapText="1" indent="1"/>
      <protection locked="0"/>
    </xf>
    <xf numFmtId="0" fontId="7" fillId="14" borderId="12" xfId="0" applyFont="1" applyFill="1" applyBorder="1" applyAlignment="1" applyProtection="1">
      <alignment horizontal="left" vertical="center" wrapText="1"/>
      <protection locked="0"/>
    </xf>
    <xf numFmtId="0" fontId="18" fillId="14" borderId="12" xfId="1" applyFont="1" applyFill="1" applyBorder="1" applyAlignment="1" applyProtection="1">
      <alignment horizontal="left" vertical="center" wrapText="1"/>
      <protection locked="0"/>
    </xf>
    <xf numFmtId="0" fontId="7" fillId="14" borderId="12" xfId="0" applyFont="1" applyFill="1" applyBorder="1" applyAlignment="1" applyProtection="1">
      <alignment horizontal="left" vertical="center"/>
      <protection locked="0"/>
    </xf>
    <xf numFmtId="0" fontId="0" fillId="14" borderId="12" xfId="0" applyFont="1" applyFill="1" applyBorder="1" applyAlignment="1" applyProtection="1">
      <alignment horizontal="left" vertical="center"/>
      <protection locked="0"/>
    </xf>
    <xf numFmtId="0" fontId="0" fillId="14" borderId="12" xfId="0" applyFont="1" applyFill="1" applyBorder="1" applyAlignment="1" applyProtection="1">
      <alignment horizontal="left" vertical="center" wrapText="1"/>
      <protection locked="0"/>
    </xf>
    <xf numFmtId="0" fontId="0" fillId="14" borderId="12" xfId="6" applyFont="1" applyFill="1" applyBorder="1" applyAlignment="1" applyProtection="1">
      <alignment horizontal="left" vertical="center" wrapText="1"/>
      <protection locked="0"/>
    </xf>
    <xf numFmtId="167" fontId="0" fillId="14" borderId="12" xfId="6" applyNumberFormat="1" applyFont="1" applyFill="1" applyBorder="1" applyAlignment="1" applyProtection="1">
      <alignment horizontal="left" vertical="center" wrapText="1"/>
      <protection locked="0"/>
    </xf>
    <xf numFmtId="0" fontId="7" fillId="14" borderId="12" xfId="5" applyFont="1" applyFill="1" applyBorder="1" applyAlignment="1" applyProtection="1">
      <alignment horizontal="left" vertical="center" wrapText="1"/>
      <protection locked="0"/>
    </xf>
    <xf numFmtId="0" fontId="0" fillId="14" borderId="12" xfId="5" applyFont="1" applyFill="1" applyBorder="1" applyAlignment="1" applyProtection="1">
      <alignment horizontal="left" vertical="center" wrapText="1"/>
      <protection locked="0"/>
    </xf>
    <xf numFmtId="0" fontId="18" fillId="14" borderId="12" xfId="0" applyFont="1" applyFill="1" applyBorder="1" applyAlignment="1" applyProtection="1">
      <alignment horizontal="left" vertical="center" wrapText="1"/>
      <protection locked="0"/>
    </xf>
    <xf numFmtId="167" fontId="18" fillId="14" borderId="12" xfId="6" applyNumberFormat="1" applyFont="1" applyFill="1" applyBorder="1" applyAlignment="1" applyProtection="1">
      <alignment horizontal="left" vertical="center" wrapText="1"/>
      <protection locked="0"/>
    </xf>
    <xf numFmtId="4" fontId="18" fillId="14" borderId="12" xfId="0" applyNumberFormat="1" applyFont="1" applyFill="1" applyBorder="1" applyAlignment="1" applyProtection="1">
      <alignment horizontal="right" vertical="center" indent="1"/>
      <protection locked="0"/>
    </xf>
    <xf numFmtId="0" fontId="15" fillId="0" borderId="0" xfId="0" applyFont="1" applyAlignment="1">
      <alignment vertical="center"/>
    </xf>
  </cellXfs>
  <cellStyles count="9">
    <cellStyle name="Hypertextový odkaz" xfId="1" builtinId="8"/>
    <cellStyle name="Hypertextový odkaz 3" xfId="2"/>
    <cellStyle name="Měna" xfId="3" builtinId="4"/>
    <cellStyle name="Normal_7700349395 Muzeum Jablunkov_201" xfId="4"/>
    <cellStyle name="Normální" xfId="0" builtinId="0"/>
    <cellStyle name="Normální 16" xfId="5"/>
    <cellStyle name="Normální 2" xfId="8"/>
    <cellStyle name="Normální 2 3" xfId="6"/>
    <cellStyle name="Poznámka" xfId="7" builtinId="10" customBuiltin="1"/>
  </cellStyles>
  <dxfs count="0"/>
  <tableStyles count="0" defaultTableStyle="TableStyleMedium2" defaultPivotStyle="PivotStyleLight16"/>
  <colors>
    <mruColors>
      <color rgb="FFFFFFB9"/>
      <color rgb="FFFFFFD1"/>
      <color rgb="FFFFFF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1.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1.pn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jpg"/></Relationships>
</file>

<file path=xl/drawings/drawing1.xml><?xml version="1.0" encoding="utf-8"?>
<xdr:wsDr xmlns:xdr="http://schemas.openxmlformats.org/drawingml/2006/spreadsheetDrawing" xmlns:a="http://schemas.openxmlformats.org/drawingml/2006/main">
  <xdr:twoCellAnchor editAs="oneCell">
    <xdr:from>
      <xdr:col>1</xdr:col>
      <xdr:colOff>43217</xdr:colOff>
      <xdr:row>4</xdr:row>
      <xdr:rowOff>320466</xdr:rowOff>
    </xdr:from>
    <xdr:to>
      <xdr:col>1</xdr:col>
      <xdr:colOff>1789515</xdr:colOff>
      <xdr:row>4</xdr:row>
      <xdr:rowOff>1494391</xdr:rowOff>
    </xdr:to>
    <xdr:pic>
      <xdr:nvPicPr>
        <xdr:cNvPr id="2" name="Obrázek 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1783117" y="1292016"/>
          <a:ext cx="1746298" cy="1173925"/>
        </a:xfrm>
        <a:prstGeom prst="rect">
          <a:avLst/>
        </a:prstGeom>
      </xdr:spPr>
    </xdr:pic>
    <xdr:clientData/>
  </xdr:twoCellAnchor>
  <xdr:twoCellAnchor editAs="oneCell">
    <xdr:from>
      <xdr:col>0</xdr:col>
      <xdr:colOff>135826</xdr:colOff>
      <xdr:row>4</xdr:row>
      <xdr:rowOff>116423</xdr:rowOff>
    </xdr:from>
    <xdr:to>
      <xdr:col>0</xdr:col>
      <xdr:colOff>1498937</xdr:colOff>
      <xdr:row>4</xdr:row>
      <xdr:rowOff>1491358</xdr:rowOff>
    </xdr:to>
    <xdr:pic>
      <xdr:nvPicPr>
        <xdr:cNvPr id="3" name="Obrázek 2">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135826" y="1087973"/>
          <a:ext cx="1363111" cy="1374935"/>
        </a:xfrm>
        <a:prstGeom prst="rect">
          <a:avLst/>
        </a:prstGeom>
      </xdr:spPr>
    </xdr:pic>
    <xdr:clientData/>
  </xdr:twoCellAnchor>
  <xdr:twoCellAnchor editAs="oneCell">
    <xdr:from>
      <xdr:col>2</xdr:col>
      <xdr:colOff>292768</xdr:colOff>
      <xdr:row>4</xdr:row>
      <xdr:rowOff>173621</xdr:rowOff>
    </xdr:from>
    <xdr:to>
      <xdr:col>3</xdr:col>
      <xdr:colOff>652570</xdr:colOff>
      <xdr:row>4</xdr:row>
      <xdr:rowOff>1482457</xdr:rowOff>
    </xdr:to>
    <xdr:pic>
      <xdr:nvPicPr>
        <xdr:cNvPr id="4" name="Obrázek 3" descr="C:\Users\Petr Apolín\AppData\Local\Packages\Microsoft.Windows.Photos_8wekyb3d8bbwe\TempState\ShareServiceTempFolder\32.jpeg">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855118" y="1145171"/>
          <a:ext cx="1312302" cy="1308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185966</xdr:colOff>
      <xdr:row>4</xdr:row>
      <xdr:rowOff>108857</xdr:rowOff>
    </xdr:from>
    <xdr:to>
      <xdr:col>0</xdr:col>
      <xdr:colOff>1549077</xdr:colOff>
      <xdr:row>4</xdr:row>
      <xdr:rowOff>1483792</xdr:rowOff>
    </xdr:to>
    <xdr:pic>
      <xdr:nvPicPr>
        <xdr:cNvPr id="2" name="Obrázek 1">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stretch>
          <a:fillRect/>
        </a:stretch>
      </xdr:blipFill>
      <xdr:spPr>
        <a:xfrm>
          <a:off x="185966" y="1080407"/>
          <a:ext cx="1363111" cy="1374935"/>
        </a:xfrm>
        <a:prstGeom prst="rect">
          <a:avLst/>
        </a:prstGeom>
      </xdr:spPr>
    </xdr:pic>
    <xdr:clientData/>
  </xdr:twoCellAnchor>
  <xdr:twoCellAnchor editAs="oneCell">
    <xdr:from>
      <xdr:col>1</xdr:col>
      <xdr:colOff>40824</xdr:colOff>
      <xdr:row>4</xdr:row>
      <xdr:rowOff>213180</xdr:rowOff>
    </xdr:from>
    <xdr:to>
      <xdr:col>1</xdr:col>
      <xdr:colOff>1787122</xdr:colOff>
      <xdr:row>4</xdr:row>
      <xdr:rowOff>1387105</xdr:rowOff>
    </xdr:to>
    <xdr:pic>
      <xdr:nvPicPr>
        <xdr:cNvPr id="3" name="Obrázek 2">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1780724" y="1184730"/>
          <a:ext cx="1746298" cy="1173925"/>
        </a:xfrm>
        <a:prstGeom prst="rect">
          <a:avLst/>
        </a:prstGeom>
      </xdr:spPr>
    </xdr:pic>
    <xdr:clientData/>
  </xdr:twoCellAnchor>
  <xdr:twoCellAnchor editAs="oneCell">
    <xdr:from>
      <xdr:col>2</xdr:col>
      <xdr:colOff>340178</xdr:colOff>
      <xdr:row>4</xdr:row>
      <xdr:rowOff>226786</xdr:rowOff>
    </xdr:from>
    <xdr:to>
      <xdr:col>3</xdr:col>
      <xdr:colOff>594439</xdr:colOff>
      <xdr:row>4</xdr:row>
      <xdr:rowOff>1418416</xdr:rowOff>
    </xdr:to>
    <xdr:pic>
      <xdr:nvPicPr>
        <xdr:cNvPr id="4" name="Obrázek 3" descr="C:\Users\Petr Apolín\AppData\Local\Packages\Microsoft.Windows.Photos_8wekyb3d8bbwe\TempState\ShareServiceTempFolder\52.jpeg">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02528" y="1198336"/>
          <a:ext cx="1206761" cy="11916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195038</xdr:colOff>
      <xdr:row>4</xdr:row>
      <xdr:rowOff>104319</xdr:rowOff>
    </xdr:from>
    <xdr:to>
      <xdr:col>0</xdr:col>
      <xdr:colOff>1558149</xdr:colOff>
      <xdr:row>4</xdr:row>
      <xdr:rowOff>1479254</xdr:rowOff>
    </xdr:to>
    <xdr:pic>
      <xdr:nvPicPr>
        <xdr:cNvPr id="2" name="Obrázek 1">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195038" y="1075869"/>
          <a:ext cx="1363111" cy="1374935"/>
        </a:xfrm>
        <a:prstGeom prst="rect">
          <a:avLst/>
        </a:prstGeom>
      </xdr:spPr>
    </xdr:pic>
    <xdr:clientData/>
  </xdr:twoCellAnchor>
  <xdr:twoCellAnchor editAs="oneCell">
    <xdr:from>
      <xdr:col>1</xdr:col>
      <xdr:colOff>40820</xdr:colOff>
      <xdr:row>4</xdr:row>
      <xdr:rowOff>176893</xdr:rowOff>
    </xdr:from>
    <xdr:to>
      <xdr:col>1</xdr:col>
      <xdr:colOff>1787118</xdr:colOff>
      <xdr:row>4</xdr:row>
      <xdr:rowOff>1350818</xdr:rowOff>
    </xdr:to>
    <xdr:pic>
      <xdr:nvPicPr>
        <xdr:cNvPr id="3" name="Obráze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1780720" y="1148443"/>
          <a:ext cx="1746298" cy="1173925"/>
        </a:xfrm>
        <a:prstGeom prst="rect">
          <a:avLst/>
        </a:prstGeom>
      </xdr:spPr>
    </xdr:pic>
    <xdr:clientData/>
  </xdr:twoCellAnchor>
  <xdr:twoCellAnchor editAs="oneCell">
    <xdr:from>
      <xdr:col>2</xdr:col>
      <xdr:colOff>394608</xdr:colOff>
      <xdr:row>4</xdr:row>
      <xdr:rowOff>231322</xdr:rowOff>
    </xdr:from>
    <xdr:to>
      <xdr:col>3</xdr:col>
      <xdr:colOff>546275</xdr:colOff>
      <xdr:row>4</xdr:row>
      <xdr:rowOff>1334181</xdr:rowOff>
    </xdr:to>
    <xdr:pic>
      <xdr:nvPicPr>
        <xdr:cNvPr id="4" name="Obrázek 3" descr="C:\Users\Petr Apolín\AppData\Local\Packages\Microsoft.Windows.Photos_8wekyb3d8bbwe\TempState\ShareServiceTempFolder\17.jpeg">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56958" y="1202872"/>
          <a:ext cx="1104167" cy="11028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190502</xdr:colOff>
      <xdr:row>4</xdr:row>
      <xdr:rowOff>108854</xdr:rowOff>
    </xdr:from>
    <xdr:to>
      <xdr:col>0</xdr:col>
      <xdr:colOff>1553613</xdr:colOff>
      <xdr:row>4</xdr:row>
      <xdr:rowOff>1483789</xdr:rowOff>
    </xdr:to>
    <xdr:pic>
      <xdr:nvPicPr>
        <xdr:cNvPr id="2" name="Obrázek 1">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190502" y="1080404"/>
          <a:ext cx="1363111" cy="1374935"/>
        </a:xfrm>
        <a:prstGeom prst="rect">
          <a:avLst/>
        </a:prstGeom>
      </xdr:spPr>
    </xdr:pic>
    <xdr:clientData/>
  </xdr:twoCellAnchor>
  <xdr:twoCellAnchor editAs="oneCell">
    <xdr:from>
      <xdr:col>1</xdr:col>
      <xdr:colOff>45359</xdr:colOff>
      <xdr:row>4</xdr:row>
      <xdr:rowOff>195036</xdr:rowOff>
    </xdr:from>
    <xdr:to>
      <xdr:col>1</xdr:col>
      <xdr:colOff>1791657</xdr:colOff>
      <xdr:row>4</xdr:row>
      <xdr:rowOff>1368961</xdr:rowOff>
    </xdr:to>
    <xdr:pic>
      <xdr:nvPicPr>
        <xdr:cNvPr id="3" name="Obrázek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xfrm>
          <a:off x="1785259" y="1166586"/>
          <a:ext cx="1746298" cy="1173925"/>
        </a:xfrm>
        <a:prstGeom prst="rect">
          <a:avLst/>
        </a:prstGeom>
      </xdr:spPr>
    </xdr:pic>
    <xdr:clientData/>
  </xdr:twoCellAnchor>
  <xdr:twoCellAnchor editAs="oneCell">
    <xdr:from>
      <xdr:col>2</xdr:col>
      <xdr:colOff>208644</xdr:colOff>
      <xdr:row>4</xdr:row>
      <xdr:rowOff>99784</xdr:rowOff>
    </xdr:from>
    <xdr:to>
      <xdr:col>3</xdr:col>
      <xdr:colOff>730826</xdr:colOff>
      <xdr:row>4</xdr:row>
      <xdr:rowOff>1485476</xdr:rowOff>
    </xdr:to>
    <xdr:pic>
      <xdr:nvPicPr>
        <xdr:cNvPr id="4" name="Obrázek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3"/>
        <a:stretch>
          <a:fillRect/>
        </a:stretch>
      </xdr:blipFill>
      <xdr:spPr>
        <a:xfrm>
          <a:off x="3770994" y="1071334"/>
          <a:ext cx="1474682" cy="138569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408214</xdr:colOff>
      <xdr:row>4</xdr:row>
      <xdr:rowOff>49895</xdr:rowOff>
    </xdr:from>
    <xdr:to>
      <xdr:col>0</xdr:col>
      <xdr:colOff>1848394</xdr:colOff>
      <xdr:row>4</xdr:row>
      <xdr:rowOff>1490075</xdr:rowOff>
    </xdr:to>
    <xdr:pic>
      <xdr:nvPicPr>
        <xdr:cNvPr id="2" name="Obrázek 1">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8214" y="1021445"/>
          <a:ext cx="1440180" cy="1440180"/>
        </a:xfrm>
        <a:prstGeom prst="rect">
          <a:avLst/>
        </a:prstGeom>
      </xdr:spPr>
    </xdr:pic>
    <xdr:clientData/>
  </xdr:twoCellAnchor>
  <xdr:twoCellAnchor editAs="oneCell">
    <xdr:from>
      <xdr:col>1</xdr:col>
      <xdr:colOff>231326</xdr:colOff>
      <xdr:row>4</xdr:row>
      <xdr:rowOff>149684</xdr:rowOff>
    </xdr:from>
    <xdr:to>
      <xdr:col>1</xdr:col>
      <xdr:colOff>1590406</xdr:colOff>
      <xdr:row>4</xdr:row>
      <xdr:rowOff>1415778</xdr:rowOff>
    </xdr:to>
    <xdr:pic>
      <xdr:nvPicPr>
        <xdr:cNvPr id="3" name="Obrázek 2" descr="Product photo - drawing">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85576" y="1121234"/>
          <a:ext cx="1359080" cy="12660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4"/>
  <sheetViews>
    <sheetView zoomScale="85" zoomScaleNormal="85" workbookViewId="0">
      <selection activeCell="C9" sqref="C9"/>
    </sheetView>
  </sheetViews>
  <sheetFormatPr defaultRowHeight="12.5"/>
  <cols>
    <col min="1" max="1" width="55.6328125" customWidth="1"/>
    <col min="2" max="2" width="25.6328125" customWidth="1"/>
    <col min="3" max="3" width="18.54296875" customWidth="1"/>
  </cols>
  <sheetData>
    <row r="1" spans="1:3" ht="24.5" customHeight="1">
      <c r="A1" s="84" t="s">
        <v>216</v>
      </c>
    </row>
    <row r="2" spans="1:3" ht="15.5" customHeight="1">
      <c r="A2" s="85" t="s">
        <v>220</v>
      </c>
      <c r="B2" s="9"/>
      <c r="C2" s="10"/>
    </row>
    <row r="3" spans="1:3" ht="13" customHeight="1">
      <c r="A3" s="86"/>
    </row>
    <row r="4" spans="1:3" ht="15.5">
      <c r="A4" s="85" t="s">
        <v>16</v>
      </c>
      <c r="C4" s="11"/>
    </row>
    <row r="5" spans="1:3" ht="13" customHeight="1">
      <c r="B5" s="2"/>
    </row>
    <row r="6" spans="1:3" ht="28">
      <c r="A6" s="110" t="s">
        <v>243</v>
      </c>
      <c r="B6" s="111"/>
      <c r="C6" s="168" t="s">
        <v>276</v>
      </c>
    </row>
    <row r="7" spans="1:3" ht="14">
      <c r="A7" s="63" t="s">
        <v>244</v>
      </c>
      <c r="B7" s="12"/>
      <c r="C7" s="203">
        <f>'Interiérová část'!F101</f>
        <v>0</v>
      </c>
    </row>
    <row r="8" spans="1:3" ht="14">
      <c r="A8" s="64" t="s">
        <v>245</v>
      </c>
      <c r="B8" s="12"/>
      <c r="C8" s="203">
        <f>'AV technika'!K102</f>
        <v>0</v>
      </c>
    </row>
    <row r="9" spans="1:3" ht="14">
      <c r="A9" s="64" t="s">
        <v>246</v>
      </c>
      <c r="B9" s="12"/>
      <c r="C9" s="203">
        <f>'AV obsahy'!F36</f>
        <v>0</v>
      </c>
    </row>
    <row r="10" spans="1:3" ht="14">
      <c r="A10" s="64" t="s">
        <v>235</v>
      </c>
      <c r="B10" s="12"/>
      <c r="C10" s="203">
        <f>Osvětlení!F18</f>
        <v>0</v>
      </c>
    </row>
    <row r="11" spans="1:3" ht="14">
      <c r="A11" s="65" t="s">
        <v>225</v>
      </c>
      <c r="B11" s="66"/>
      <c r="C11" s="204">
        <f>SUM(C7:C10)</f>
        <v>0</v>
      </c>
    </row>
    <row r="12" spans="1:3" ht="14">
      <c r="A12" s="209"/>
      <c r="B12" s="209"/>
      <c r="C12" s="210"/>
    </row>
    <row r="13" spans="1:3" ht="14">
      <c r="A13" s="206" t="s">
        <v>17</v>
      </c>
      <c r="B13" s="207"/>
      <c r="C13" s="208">
        <f>C11*0.21</f>
        <v>0</v>
      </c>
    </row>
    <row r="14" spans="1:3" ht="14">
      <c r="A14" s="112" t="s">
        <v>277</v>
      </c>
      <c r="B14" s="113"/>
      <c r="C14" s="205">
        <f>SUM(C11:C13)</f>
        <v>0</v>
      </c>
    </row>
  </sheetData>
  <printOptions horizontalCentered="1"/>
  <pageMargins left="0.19685039370078741" right="0.15748031496062992" top="0.31496062992125984" bottom="0.78740157480314965" header="0.31496062992125984" footer="0.31496062992125984"/>
  <pageSetup paperSize="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zoomScaleNormal="100" zoomScaleSheetLayoutView="140" workbookViewId="0">
      <selection activeCell="B2" sqref="B2"/>
    </sheetView>
  </sheetViews>
  <sheetFormatPr defaultColWidth="8.90625" defaultRowHeight="14.5"/>
  <cols>
    <col min="1" max="1" width="32.26953125" style="246" customWidth="1"/>
    <col min="2" max="2" width="26.08984375" style="246" customWidth="1"/>
    <col min="3" max="4" width="13.6328125" style="246" customWidth="1"/>
    <col min="5" max="5" width="4.54296875" style="246" customWidth="1"/>
    <col min="6" max="16384" width="8.90625" style="246"/>
  </cols>
  <sheetData>
    <row r="1" spans="1:7">
      <c r="A1" s="289" t="s">
        <v>379</v>
      </c>
      <c r="B1" s="243" t="s">
        <v>282</v>
      </c>
      <c r="C1" s="244" t="s">
        <v>283</v>
      </c>
      <c r="D1" s="245"/>
    </row>
    <row r="2" spans="1:7" ht="15" thickBot="1">
      <c r="A2" s="290" t="s">
        <v>380</v>
      </c>
      <c r="B2" s="248"/>
      <c r="C2" s="249"/>
      <c r="D2" s="250"/>
    </row>
    <row r="3" spans="1:7" ht="31.5" customHeight="1" thickBot="1">
      <c r="A3" s="251" t="s">
        <v>284</v>
      </c>
      <c r="B3" s="252" t="s">
        <v>381</v>
      </c>
      <c r="C3" s="253"/>
      <c r="D3" s="254"/>
    </row>
    <row r="4" spans="1:7" ht="15.75" customHeight="1" thickBot="1">
      <c r="A4" s="255" t="s">
        <v>286</v>
      </c>
      <c r="B4" s="316" t="s">
        <v>287</v>
      </c>
      <c r="C4" s="315"/>
      <c r="D4" s="258"/>
    </row>
    <row r="5" spans="1:7" ht="123" customHeight="1" thickBot="1">
      <c r="A5" s="259"/>
      <c r="B5" s="313"/>
      <c r="C5" s="260"/>
      <c r="D5" s="261"/>
      <c r="G5" s="262"/>
    </row>
    <row r="6" spans="1:7" ht="15" customHeight="1" thickBot="1">
      <c r="A6" s="263" t="s">
        <v>289</v>
      </c>
      <c r="B6" s="264" t="s">
        <v>290</v>
      </c>
      <c r="C6" s="264" t="s">
        <v>291</v>
      </c>
      <c r="D6" s="265" t="s">
        <v>257</v>
      </c>
    </row>
    <row r="7" spans="1:7" ht="15" customHeight="1">
      <c r="A7" s="266" t="s">
        <v>382</v>
      </c>
      <c r="B7" s="291"/>
      <c r="C7" s="267" t="s">
        <v>383</v>
      </c>
      <c r="D7" s="268"/>
    </row>
    <row r="8" spans="1:7">
      <c r="A8" s="269" t="s">
        <v>384</v>
      </c>
      <c r="B8" s="292"/>
      <c r="C8" s="270" t="s">
        <v>385</v>
      </c>
      <c r="D8" s="271"/>
    </row>
    <row r="9" spans="1:7">
      <c r="A9" s="269" t="s">
        <v>298</v>
      </c>
      <c r="B9" s="292"/>
      <c r="C9" s="270" t="s">
        <v>299</v>
      </c>
      <c r="D9" s="271"/>
    </row>
    <row r="10" spans="1:7">
      <c r="A10" s="269" t="s">
        <v>386</v>
      </c>
      <c r="B10" s="292"/>
      <c r="C10" s="270" t="s">
        <v>387</v>
      </c>
      <c r="D10" s="271"/>
    </row>
    <row r="11" spans="1:7">
      <c r="A11" s="269" t="s">
        <v>388</v>
      </c>
      <c r="B11" s="293" t="s">
        <v>389</v>
      </c>
      <c r="C11" s="270" t="s">
        <v>390</v>
      </c>
      <c r="D11" s="271"/>
    </row>
    <row r="12" spans="1:7">
      <c r="A12" s="269" t="s">
        <v>391</v>
      </c>
      <c r="B12" s="273" t="s">
        <v>392</v>
      </c>
      <c r="C12" s="294" t="s">
        <v>390</v>
      </c>
      <c r="D12" s="271"/>
    </row>
    <row r="13" spans="1:7" ht="14.4" customHeight="1">
      <c r="A13" s="274" t="s">
        <v>306</v>
      </c>
      <c r="B13" s="275" t="s">
        <v>393</v>
      </c>
      <c r="C13" s="295" t="s">
        <v>308</v>
      </c>
      <c r="D13" s="277"/>
    </row>
    <row r="14" spans="1:7">
      <c r="A14" s="269" t="s">
        <v>394</v>
      </c>
      <c r="B14" s="273" t="s">
        <v>395</v>
      </c>
      <c r="C14" s="294" t="s">
        <v>396</v>
      </c>
      <c r="D14" s="271"/>
    </row>
    <row r="15" spans="1:7">
      <c r="A15" s="280" t="s">
        <v>397</v>
      </c>
      <c r="B15" s="296" t="s">
        <v>398</v>
      </c>
      <c r="C15" s="281" t="s">
        <v>399</v>
      </c>
      <c r="D15" s="271"/>
    </row>
    <row r="16" spans="1:7">
      <c r="A16" s="269" t="s">
        <v>400</v>
      </c>
      <c r="B16" s="273" t="s">
        <v>401</v>
      </c>
      <c r="C16" s="270">
        <v>3</v>
      </c>
      <c r="D16" s="271"/>
    </row>
    <row r="17" spans="1:6" ht="15" customHeight="1">
      <c r="A17" s="280" t="s">
        <v>402</v>
      </c>
      <c r="B17" s="297" t="s">
        <v>403</v>
      </c>
      <c r="C17" s="281" t="s">
        <v>404</v>
      </c>
      <c r="D17" s="282"/>
    </row>
    <row r="18" spans="1:6" ht="14.4" customHeight="1" thickBot="1">
      <c r="A18" s="269" t="s">
        <v>332</v>
      </c>
      <c r="B18" s="276"/>
      <c r="C18" s="287" t="s">
        <v>333</v>
      </c>
      <c r="D18" s="277"/>
    </row>
    <row r="19" spans="1:6" ht="15" thickBot="1">
      <c r="A19" s="298" t="s">
        <v>227</v>
      </c>
      <c r="B19" s="299" t="s">
        <v>290</v>
      </c>
      <c r="C19" s="300"/>
      <c r="D19" s="301"/>
    </row>
    <row r="20" spans="1:6">
      <c r="A20" s="302" t="s">
        <v>405</v>
      </c>
      <c r="B20" s="303" t="s">
        <v>406</v>
      </c>
      <c r="C20" s="304"/>
      <c r="D20" s="305"/>
    </row>
    <row r="21" spans="1:6">
      <c r="A21" s="302" t="s">
        <v>407</v>
      </c>
      <c r="B21" s="306" t="s">
        <v>408</v>
      </c>
      <c r="C21" s="307"/>
      <c r="D21" s="308"/>
      <c r="F21" s="283"/>
    </row>
    <row r="22" spans="1:6">
      <c r="A22" s="302" t="s">
        <v>409</v>
      </c>
      <c r="B22" s="306" t="s">
        <v>410</v>
      </c>
      <c r="C22" s="307"/>
      <c r="D22" s="308"/>
    </row>
    <row r="23" spans="1:6">
      <c r="A23" s="302" t="s">
        <v>411</v>
      </c>
      <c r="B23" s="306" t="s">
        <v>412</v>
      </c>
      <c r="C23" s="307"/>
      <c r="D23" s="308"/>
    </row>
    <row r="24" spans="1:6">
      <c r="A24" s="302" t="s">
        <v>413</v>
      </c>
      <c r="B24" s="306" t="s">
        <v>414</v>
      </c>
      <c r="C24" s="307"/>
      <c r="D24" s="308"/>
    </row>
    <row r="25" spans="1:6" ht="14" customHeight="1">
      <c r="A25" s="302" t="s">
        <v>415</v>
      </c>
      <c r="B25" s="306" t="s">
        <v>416</v>
      </c>
      <c r="C25" s="307"/>
      <c r="D25" s="308"/>
    </row>
    <row r="26" spans="1:6">
      <c r="A26" s="302" t="s">
        <v>417</v>
      </c>
      <c r="B26" s="306" t="s">
        <v>418</v>
      </c>
      <c r="C26" s="307"/>
      <c r="D26" s="308"/>
    </row>
    <row r="27" spans="1:6">
      <c r="A27" s="302" t="s">
        <v>419</v>
      </c>
      <c r="B27" s="306" t="s">
        <v>420</v>
      </c>
      <c r="C27" s="307"/>
      <c r="D27" s="308"/>
    </row>
    <row r="28" spans="1:6" ht="15" thickBot="1">
      <c r="A28" s="309" t="s">
        <v>421</v>
      </c>
      <c r="B28" s="310" t="s">
        <v>422</v>
      </c>
      <c r="C28" s="311"/>
      <c r="D28" s="312"/>
    </row>
  </sheetData>
  <sheetProtection sheet="1" objects="1" scenarios="1"/>
  <mergeCells count="15">
    <mergeCell ref="B26:D26"/>
    <mergeCell ref="B27:D27"/>
    <mergeCell ref="B28:D28"/>
    <mergeCell ref="B20:D20"/>
    <mergeCell ref="B21:D21"/>
    <mergeCell ref="B22:D22"/>
    <mergeCell ref="B23:D23"/>
    <mergeCell ref="B24:D24"/>
    <mergeCell ref="B25:D25"/>
    <mergeCell ref="C1:D1"/>
    <mergeCell ref="C2:D2"/>
    <mergeCell ref="B3:D3"/>
    <mergeCell ref="C4:D4"/>
    <mergeCell ref="C5:D5"/>
    <mergeCell ref="B19:D19"/>
  </mergeCells>
  <pageMargins left="0.7" right="0.7" top="0.78740157499999996" bottom="0.78740157499999996" header="0.3" footer="0.3"/>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4"/>
  <sheetViews>
    <sheetView tabSelected="1" showRuler="0" zoomScale="85" zoomScaleNormal="85" zoomScaleSheetLayoutView="90" workbookViewId="0">
      <selection activeCell="E8" sqref="E8"/>
    </sheetView>
  </sheetViews>
  <sheetFormatPr defaultRowHeight="12.5"/>
  <cols>
    <col min="1" max="1" width="6.81640625" customWidth="1"/>
    <col min="2" max="2" width="102.54296875" customWidth="1"/>
    <col min="3" max="3" width="6.6328125" customWidth="1"/>
    <col min="4" max="4" width="10.36328125" style="1" customWidth="1"/>
    <col min="5" max="5" width="14.81640625" bestFit="1" customWidth="1"/>
    <col min="6" max="6" width="16.453125" style="2" bestFit="1" customWidth="1"/>
  </cols>
  <sheetData>
    <row r="1" spans="1:6" ht="24.75" customHeight="1">
      <c r="A1" s="67" t="s">
        <v>216</v>
      </c>
      <c r="B1" s="68"/>
      <c r="C1" s="68"/>
      <c r="D1" s="69"/>
      <c r="E1" s="68"/>
      <c r="F1" s="70"/>
    </row>
    <row r="2" spans="1:6" ht="15.5" customHeight="1">
      <c r="A2" s="71" t="s">
        <v>220</v>
      </c>
      <c r="B2" s="72"/>
      <c r="C2" s="72"/>
      <c r="D2" s="73"/>
      <c r="E2" s="72"/>
      <c r="F2" s="70"/>
    </row>
    <row r="3" spans="1:6" ht="13" customHeight="1">
      <c r="A3" s="67"/>
      <c r="B3" s="72"/>
      <c r="C3" s="74"/>
      <c r="D3" s="75"/>
      <c r="E3" s="72"/>
      <c r="F3" s="70"/>
    </row>
    <row r="4" spans="1:6" ht="15.5" customHeight="1">
      <c r="A4" s="76" t="s">
        <v>244</v>
      </c>
      <c r="B4" s="72"/>
      <c r="C4" s="74"/>
      <c r="D4" s="75"/>
      <c r="E4" s="72"/>
      <c r="F4" s="70"/>
    </row>
    <row r="5" spans="1:6" ht="13" customHeight="1">
      <c r="A5" s="94"/>
      <c r="B5" s="72"/>
      <c r="C5" s="72"/>
      <c r="D5" s="73"/>
      <c r="E5" s="72"/>
      <c r="F5" s="70"/>
    </row>
    <row r="6" spans="1:6" s="3" customFormat="1" ht="28">
      <c r="A6" s="95" t="s">
        <v>236</v>
      </c>
      <c r="B6" s="96" t="s">
        <v>227</v>
      </c>
      <c r="C6" s="96" t="s">
        <v>0</v>
      </c>
      <c r="D6" s="96" t="s">
        <v>224</v>
      </c>
      <c r="E6" s="96" t="s">
        <v>248</v>
      </c>
      <c r="F6" s="97" t="s">
        <v>249</v>
      </c>
    </row>
    <row r="7" spans="1:6" s="4" customFormat="1" ht="17.149999999999999" customHeight="1">
      <c r="A7" s="160"/>
      <c r="B7" s="161" t="s">
        <v>15</v>
      </c>
      <c r="C7" s="162"/>
      <c r="D7" s="163"/>
      <c r="E7" s="164"/>
      <c r="F7" s="165"/>
    </row>
    <row r="8" spans="1:6" s="5" customFormat="1" ht="29" customHeight="1">
      <c r="A8" s="98">
        <v>1</v>
      </c>
      <c r="B8" s="16" t="s">
        <v>190</v>
      </c>
      <c r="C8" s="18" t="s">
        <v>1</v>
      </c>
      <c r="D8" s="19">
        <v>36</v>
      </c>
      <c r="E8" s="317"/>
      <c r="F8" s="99">
        <f>D8*E8</f>
        <v>0</v>
      </c>
    </row>
    <row r="9" spans="1:6" s="4" customFormat="1" ht="17.149999999999999" customHeight="1">
      <c r="A9" s="100">
        <v>2</v>
      </c>
      <c r="B9" s="16" t="s">
        <v>121</v>
      </c>
      <c r="C9" s="15" t="s">
        <v>11</v>
      </c>
      <c r="D9" s="17">
        <v>230</v>
      </c>
      <c r="E9" s="318"/>
      <c r="F9" s="101">
        <f>D9*E9</f>
        <v>0</v>
      </c>
    </row>
    <row r="10" spans="1:6" s="4" customFormat="1" ht="17.149999999999999" customHeight="1">
      <c r="A10" s="100">
        <v>3</v>
      </c>
      <c r="B10" s="16" t="s">
        <v>122</v>
      </c>
      <c r="C10" s="15" t="s">
        <v>11</v>
      </c>
      <c r="D10" s="17">
        <v>60</v>
      </c>
      <c r="E10" s="318"/>
      <c r="F10" s="101">
        <f>D10*E10</f>
        <v>0</v>
      </c>
    </row>
    <row r="11" spans="1:6" s="4" customFormat="1" ht="17.149999999999999" customHeight="1">
      <c r="A11" s="102">
        <v>4</v>
      </c>
      <c r="B11" s="16" t="s">
        <v>120</v>
      </c>
      <c r="C11" s="15" t="s">
        <v>274</v>
      </c>
      <c r="D11" s="17">
        <v>6</v>
      </c>
      <c r="E11" s="318"/>
      <c r="F11" s="101">
        <f t="shared" ref="F11:F19" si="0">D11*E11</f>
        <v>0</v>
      </c>
    </row>
    <row r="12" spans="1:6" s="4" customFormat="1" ht="9" customHeight="1">
      <c r="A12" s="211"/>
      <c r="B12" s="212"/>
      <c r="C12" s="212"/>
      <c r="D12" s="212"/>
      <c r="E12" s="212"/>
      <c r="F12" s="213"/>
    </row>
    <row r="13" spans="1:6" s="4" customFormat="1" ht="17.149999999999999" customHeight="1">
      <c r="A13" s="160"/>
      <c r="B13" s="161" t="s">
        <v>14</v>
      </c>
      <c r="C13" s="162"/>
      <c r="D13" s="163"/>
      <c r="E13" s="166"/>
      <c r="F13" s="167"/>
    </row>
    <row r="14" spans="1:6" s="4" customFormat="1" ht="17.149999999999999" customHeight="1">
      <c r="A14" s="100">
        <v>5</v>
      </c>
      <c r="B14" s="16" t="s">
        <v>123</v>
      </c>
      <c r="C14" s="15" t="s">
        <v>2</v>
      </c>
      <c r="D14" s="17">
        <v>1</v>
      </c>
      <c r="E14" s="318"/>
      <c r="F14" s="101">
        <f t="shared" si="0"/>
        <v>0</v>
      </c>
    </row>
    <row r="15" spans="1:6" s="4" customFormat="1" ht="17.149999999999999" customHeight="1">
      <c r="A15" s="102">
        <v>6</v>
      </c>
      <c r="B15" s="16" t="s">
        <v>124</v>
      </c>
      <c r="C15" s="15" t="s">
        <v>2</v>
      </c>
      <c r="D15" s="17">
        <v>1</v>
      </c>
      <c r="E15" s="318"/>
      <c r="F15" s="101">
        <f t="shared" si="0"/>
        <v>0</v>
      </c>
    </row>
    <row r="16" spans="1:6" s="4" customFormat="1" ht="17.149999999999999" customHeight="1">
      <c r="A16" s="100">
        <v>7</v>
      </c>
      <c r="B16" s="16" t="s">
        <v>191</v>
      </c>
      <c r="C16" s="15" t="s">
        <v>12</v>
      </c>
      <c r="D16" s="17">
        <v>1</v>
      </c>
      <c r="E16" s="318"/>
      <c r="F16" s="101">
        <f t="shared" si="0"/>
        <v>0</v>
      </c>
    </row>
    <row r="17" spans="1:6" s="4" customFormat="1" ht="9" customHeight="1">
      <c r="A17" s="211"/>
      <c r="B17" s="212"/>
      <c r="C17" s="212"/>
      <c r="D17" s="212"/>
      <c r="E17" s="212"/>
      <c r="F17" s="213"/>
    </row>
    <row r="18" spans="1:6" s="4" customFormat="1" ht="17.149999999999999" customHeight="1">
      <c r="A18" s="160"/>
      <c r="B18" s="161" t="s">
        <v>3</v>
      </c>
      <c r="C18" s="162"/>
      <c r="D18" s="163"/>
      <c r="E18" s="166"/>
      <c r="F18" s="167"/>
    </row>
    <row r="19" spans="1:6" s="5" customFormat="1" ht="29" customHeight="1">
      <c r="A19" s="98">
        <v>8</v>
      </c>
      <c r="B19" s="16" t="s">
        <v>192</v>
      </c>
      <c r="C19" s="18" t="s">
        <v>1</v>
      </c>
      <c r="D19" s="19">
        <v>18</v>
      </c>
      <c r="E19" s="317"/>
      <c r="F19" s="99">
        <f t="shared" si="0"/>
        <v>0</v>
      </c>
    </row>
    <row r="20" spans="1:6" s="4" customFormat="1" ht="17.149999999999999" customHeight="1">
      <c r="A20" s="102">
        <v>9</v>
      </c>
      <c r="B20" s="16" t="s">
        <v>125</v>
      </c>
      <c r="C20" s="13" t="s">
        <v>2</v>
      </c>
      <c r="D20" s="14">
        <v>1</v>
      </c>
      <c r="E20" s="319"/>
      <c r="F20" s="103">
        <f>D20*E20</f>
        <v>0</v>
      </c>
    </row>
    <row r="21" spans="1:6" s="4" customFormat="1" ht="17.149999999999999" customHeight="1">
      <c r="A21" s="102">
        <v>10</v>
      </c>
      <c r="B21" s="16" t="s">
        <v>126</v>
      </c>
      <c r="C21" s="15" t="s">
        <v>2</v>
      </c>
      <c r="D21" s="17">
        <v>1</v>
      </c>
      <c r="E21" s="318"/>
      <c r="F21" s="101">
        <f>D21*E21</f>
        <v>0</v>
      </c>
    </row>
    <row r="22" spans="1:6" s="4" customFormat="1" ht="17.149999999999999" customHeight="1">
      <c r="A22" s="100">
        <v>11</v>
      </c>
      <c r="B22" s="16" t="s">
        <v>127</v>
      </c>
      <c r="C22" s="15" t="s">
        <v>12</v>
      </c>
      <c r="D22" s="17">
        <v>1</v>
      </c>
      <c r="E22" s="318"/>
      <c r="F22" s="101">
        <f>D22*E22</f>
        <v>0</v>
      </c>
    </row>
    <row r="23" spans="1:6" s="4" customFormat="1" ht="17.149999999999999" customHeight="1">
      <c r="A23" s="100">
        <v>12</v>
      </c>
      <c r="B23" s="16" t="s">
        <v>128</v>
      </c>
      <c r="C23" s="15" t="s">
        <v>274</v>
      </c>
      <c r="D23" s="17">
        <v>5</v>
      </c>
      <c r="E23" s="318"/>
      <c r="F23" s="101">
        <f t="shared" ref="F23:F30" si="1">D23*E23</f>
        <v>0</v>
      </c>
    </row>
    <row r="24" spans="1:6" s="4" customFormat="1" ht="9" customHeight="1">
      <c r="A24" s="211"/>
      <c r="B24" s="212"/>
      <c r="C24" s="212"/>
      <c r="D24" s="212"/>
      <c r="E24" s="212"/>
      <c r="F24" s="213"/>
    </row>
    <row r="25" spans="1:6" s="4" customFormat="1" ht="17.149999999999999" customHeight="1">
      <c r="A25" s="160"/>
      <c r="B25" s="161" t="s">
        <v>4</v>
      </c>
      <c r="C25" s="162"/>
      <c r="D25" s="163"/>
      <c r="E25" s="166"/>
      <c r="F25" s="167"/>
    </row>
    <row r="26" spans="1:6" s="5" customFormat="1" ht="29" customHeight="1">
      <c r="A26" s="98">
        <v>13</v>
      </c>
      <c r="B26" s="16" t="s">
        <v>193</v>
      </c>
      <c r="C26" s="18" t="s">
        <v>1</v>
      </c>
      <c r="D26" s="19">
        <v>9</v>
      </c>
      <c r="E26" s="317"/>
      <c r="F26" s="99">
        <f t="shared" si="1"/>
        <v>0</v>
      </c>
    </row>
    <row r="27" spans="1:6" s="4" customFormat="1" ht="17.149999999999999" customHeight="1">
      <c r="A27" s="100">
        <v>14</v>
      </c>
      <c r="B27" s="16" t="s">
        <v>129</v>
      </c>
      <c r="C27" s="15" t="s">
        <v>2</v>
      </c>
      <c r="D27" s="17">
        <v>3</v>
      </c>
      <c r="E27" s="318"/>
      <c r="F27" s="101">
        <f t="shared" si="1"/>
        <v>0</v>
      </c>
    </row>
    <row r="28" spans="1:6" s="4" customFormat="1" ht="17.149999999999999" customHeight="1">
      <c r="A28" s="100">
        <v>15</v>
      </c>
      <c r="B28" s="16" t="s">
        <v>130</v>
      </c>
      <c r="C28" s="15" t="s">
        <v>2</v>
      </c>
      <c r="D28" s="17">
        <v>1</v>
      </c>
      <c r="E28" s="318"/>
      <c r="F28" s="101">
        <f t="shared" si="1"/>
        <v>0</v>
      </c>
    </row>
    <row r="29" spans="1:6" s="4" customFormat="1" ht="17.149999999999999" customHeight="1">
      <c r="A29" s="102">
        <v>16</v>
      </c>
      <c r="B29" s="16" t="s">
        <v>131</v>
      </c>
      <c r="C29" s="15" t="s">
        <v>2</v>
      </c>
      <c r="D29" s="17">
        <v>1</v>
      </c>
      <c r="E29" s="318"/>
      <c r="F29" s="101">
        <f t="shared" si="1"/>
        <v>0</v>
      </c>
    </row>
    <row r="30" spans="1:6" s="4" customFormat="1" ht="17.149999999999999" customHeight="1">
      <c r="A30" s="100">
        <v>17</v>
      </c>
      <c r="B30" s="16" t="s">
        <v>132</v>
      </c>
      <c r="C30" s="15" t="s">
        <v>12</v>
      </c>
      <c r="D30" s="17">
        <v>1</v>
      </c>
      <c r="E30" s="318"/>
      <c r="F30" s="101">
        <f t="shared" si="1"/>
        <v>0</v>
      </c>
    </row>
    <row r="31" spans="1:6" s="4" customFormat="1" ht="17.149999999999999" customHeight="1">
      <c r="A31" s="100">
        <v>18</v>
      </c>
      <c r="B31" s="16" t="s">
        <v>128</v>
      </c>
      <c r="C31" s="15" t="s">
        <v>274</v>
      </c>
      <c r="D31" s="17">
        <v>4</v>
      </c>
      <c r="E31" s="318"/>
      <c r="F31" s="101">
        <f t="shared" ref="F31:F46" si="2">D31*E31</f>
        <v>0</v>
      </c>
    </row>
    <row r="32" spans="1:6" s="4" customFormat="1" ht="17.149999999999999" customHeight="1">
      <c r="A32" s="102">
        <v>19</v>
      </c>
      <c r="B32" s="16" t="s">
        <v>136</v>
      </c>
      <c r="C32" s="15" t="s">
        <v>12</v>
      </c>
      <c r="D32" s="17">
        <v>2</v>
      </c>
      <c r="E32" s="318"/>
      <c r="F32" s="101">
        <f t="shared" si="2"/>
        <v>0</v>
      </c>
    </row>
    <row r="33" spans="1:6" s="4" customFormat="1" ht="17.149999999999999" customHeight="1">
      <c r="A33" s="102">
        <v>20</v>
      </c>
      <c r="B33" s="16" t="s">
        <v>135</v>
      </c>
      <c r="C33" s="15" t="s">
        <v>12</v>
      </c>
      <c r="D33" s="17">
        <v>2</v>
      </c>
      <c r="E33" s="318"/>
      <c r="F33" s="101">
        <f t="shared" si="2"/>
        <v>0</v>
      </c>
    </row>
    <row r="34" spans="1:6" s="4" customFormat="1" ht="9" customHeight="1">
      <c r="A34" s="211"/>
      <c r="B34" s="212"/>
      <c r="C34" s="212"/>
      <c r="D34" s="212"/>
      <c r="E34" s="212"/>
      <c r="F34" s="213"/>
    </row>
    <row r="35" spans="1:6" s="4" customFormat="1" ht="17.149999999999999" customHeight="1">
      <c r="A35" s="160"/>
      <c r="B35" s="161" t="s">
        <v>5</v>
      </c>
      <c r="C35" s="162"/>
      <c r="D35" s="163"/>
      <c r="E35" s="166"/>
      <c r="F35" s="167"/>
    </row>
    <row r="36" spans="1:6" s="5" customFormat="1" ht="29" customHeight="1">
      <c r="A36" s="98">
        <v>21</v>
      </c>
      <c r="B36" s="16" t="s">
        <v>194</v>
      </c>
      <c r="C36" s="18" t="s">
        <v>1</v>
      </c>
      <c r="D36" s="19">
        <v>9</v>
      </c>
      <c r="E36" s="317"/>
      <c r="F36" s="99">
        <f>D36*E36</f>
        <v>0</v>
      </c>
    </row>
    <row r="37" spans="1:6" s="4" customFormat="1" ht="17.149999999999999" customHeight="1">
      <c r="A37" s="102">
        <v>22</v>
      </c>
      <c r="B37" s="16" t="s">
        <v>129</v>
      </c>
      <c r="C37" s="15" t="s">
        <v>2</v>
      </c>
      <c r="D37" s="17">
        <v>2</v>
      </c>
      <c r="E37" s="318"/>
      <c r="F37" s="101">
        <f>D37*E37</f>
        <v>0</v>
      </c>
    </row>
    <row r="38" spans="1:6" s="4" customFormat="1" ht="17.149999999999999" customHeight="1">
      <c r="A38" s="100">
        <v>23</v>
      </c>
      <c r="B38" s="16" t="s">
        <v>133</v>
      </c>
      <c r="C38" s="15" t="s">
        <v>12</v>
      </c>
      <c r="D38" s="17">
        <v>1</v>
      </c>
      <c r="E38" s="318"/>
      <c r="F38" s="101">
        <f>D38*E38</f>
        <v>0</v>
      </c>
    </row>
    <row r="39" spans="1:6" s="4" customFormat="1" ht="17.149999999999999" customHeight="1">
      <c r="A39" s="100">
        <v>24</v>
      </c>
      <c r="B39" s="16" t="s">
        <v>134</v>
      </c>
      <c r="C39" s="15" t="s">
        <v>2</v>
      </c>
      <c r="D39" s="17">
        <v>1</v>
      </c>
      <c r="E39" s="318"/>
      <c r="F39" s="101">
        <f>D39*E39</f>
        <v>0</v>
      </c>
    </row>
    <row r="40" spans="1:6" s="4" customFormat="1" ht="17.149999999999999" customHeight="1">
      <c r="A40" s="102">
        <v>25</v>
      </c>
      <c r="B40" s="16" t="s">
        <v>128</v>
      </c>
      <c r="C40" s="15" t="s">
        <v>274</v>
      </c>
      <c r="D40" s="17">
        <v>4</v>
      </c>
      <c r="E40" s="318"/>
      <c r="F40" s="101">
        <f t="shared" si="2"/>
        <v>0</v>
      </c>
    </row>
    <row r="41" spans="1:6" s="4" customFormat="1" ht="9" customHeight="1">
      <c r="A41" s="211"/>
      <c r="B41" s="212"/>
      <c r="C41" s="212"/>
      <c r="D41" s="212"/>
      <c r="E41" s="212"/>
      <c r="F41" s="213"/>
    </row>
    <row r="42" spans="1:6" s="4" customFormat="1" ht="17.149999999999999" customHeight="1">
      <c r="A42" s="160"/>
      <c r="B42" s="161" t="s">
        <v>6</v>
      </c>
      <c r="C42" s="162"/>
      <c r="D42" s="163"/>
      <c r="E42" s="166"/>
      <c r="F42" s="167"/>
    </row>
    <row r="43" spans="1:6" s="4" customFormat="1" ht="17.149999999999999" customHeight="1">
      <c r="A43" s="100">
        <v>26</v>
      </c>
      <c r="B43" s="16" t="s">
        <v>137</v>
      </c>
      <c r="C43" s="15" t="s">
        <v>2</v>
      </c>
      <c r="D43" s="17">
        <v>1</v>
      </c>
      <c r="E43" s="318"/>
      <c r="F43" s="101">
        <f t="shared" si="2"/>
        <v>0</v>
      </c>
    </row>
    <row r="44" spans="1:6" s="4" customFormat="1" ht="17.149999999999999" customHeight="1">
      <c r="A44" s="100">
        <v>27</v>
      </c>
      <c r="B44" s="16" t="s">
        <v>138</v>
      </c>
      <c r="C44" s="18" t="s">
        <v>12</v>
      </c>
      <c r="D44" s="19">
        <v>1</v>
      </c>
      <c r="E44" s="317"/>
      <c r="F44" s="99">
        <f t="shared" si="2"/>
        <v>0</v>
      </c>
    </row>
    <row r="45" spans="1:6" s="4" customFormat="1" ht="17.149999999999999" customHeight="1">
      <c r="A45" s="102">
        <v>28</v>
      </c>
      <c r="B45" s="16" t="s">
        <v>139</v>
      </c>
      <c r="C45" s="15" t="s">
        <v>12</v>
      </c>
      <c r="D45" s="17">
        <v>1</v>
      </c>
      <c r="E45" s="318"/>
      <c r="F45" s="101">
        <f t="shared" si="2"/>
        <v>0</v>
      </c>
    </row>
    <row r="46" spans="1:6" s="4" customFormat="1" ht="17.149999999999999" customHeight="1">
      <c r="A46" s="100">
        <v>29</v>
      </c>
      <c r="B46" s="16" t="s">
        <v>140</v>
      </c>
      <c r="C46" s="15" t="s">
        <v>2</v>
      </c>
      <c r="D46" s="17">
        <v>1</v>
      </c>
      <c r="E46" s="318"/>
      <c r="F46" s="101">
        <f t="shared" si="2"/>
        <v>0</v>
      </c>
    </row>
    <row r="47" spans="1:6" s="4" customFormat="1" ht="17.149999999999999" customHeight="1">
      <c r="A47" s="100">
        <v>30</v>
      </c>
      <c r="B47" s="16" t="s">
        <v>195</v>
      </c>
      <c r="C47" s="15" t="s">
        <v>2</v>
      </c>
      <c r="D47" s="17">
        <v>1</v>
      </c>
      <c r="E47" s="318"/>
      <c r="F47" s="101">
        <f t="shared" ref="F47:F58" si="3">D47*E47</f>
        <v>0</v>
      </c>
    </row>
    <row r="48" spans="1:6" s="4" customFormat="1" ht="17.149999999999999" customHeight="1">
      <c r="A48" s="102">
        <v>31</v>
      </c>
      <c r="B48" s="16" t="s">
        <v>196</v>
      </c>
      <c r="C48" s="15" t="s">
        <v>2</v>
      </c>
      <c r="D48" s="17">
        <v>1</v>
      </c>
      <c r="E48" s="318"/>
      <c r="F48" s="101">
        <f t="shared" si="3"/>
        <v>0</v>
      </c>
    </row>
    <row r="49" spans="1:6" s="4" customFormat="1" ht="17.149999999999999" customHeight="1">
      <c r="A49" s="102">
        <v>32</v>
      </c>
      <c r="B49" s="16" t="s">
        <v>141</v>
      </c>
      <c r="C49" s="15" t="s">
        <v>2</v>
      </c>
      <c r="D49" s="17">
        <v>1</v>
      </c>
      <c r="E49" s="318"/>
      <c r="F49" s="101">
        <f t="shared" si="3"/>
        <v>0</v>
      </c>
    </row>
    <row r="50" spans="1:6" s="4" customFormat="1" ht="17.149999999999999" customHeight="1">
      <c r="A50" s="102">
        <v>33</v>
      </c>
      <c r="B50" s="16" t="s">
        <v>142</v>
      </c>
      <c r="C50" s="15" t="s">
        <v>2</v>
      </c>
      <c r="D50" s="17">
        <v>1</v>
      </c>
      <c r="E50" s="318"/>
      <c r="F50" s="101">
        <f t="shared" si="3"/>
        <v>0</v>
      </c>
    </row>
    <row r="51" spans="1:6" s="4" customFormat="1" ht="17.149999999999999" customHeight="1">
      <c r="A51" s="102">
        <v>34</v>
      </c>
      <c r="B51" s="16" t="s">
        <v>143</v>
      </c>
      <c r="C51" s="15" t="s">
        <v>12</v>
      </c>
      <c r="D51" s="17">
        <v>1</v>
      </c>
      <c r="E51" s="318"/>
      <c r="F51" s="101">
        <f t="shared" si="3"/>
        <v>0</v>
      </c>
    </row>
    <row r="52" spans="1:6" s="4" customFormat="1" ht="9" customHeight="1">
      <c r="A52" s="211"/>
      <c r="B52" s="212"/>
      <c r="C52" s="212"/>
      <c r="D52" s="212"/>
      <c r="E52" s="212"/>
      <c r="F52" s="213"/>
    </row>
    <row r="53" spans="1:6" s="4" customFormat="1" ht="17.149999999999999" customHeight="1">
      <c r="A53" s="160"/>
      <c r="B53" s="161" t="s">
        <v>7</v>
      </c>
      <c r="C53" s="162"/>
      <c r="D53" s="163"/>
      <c r="E53" s="166"/>
      <c r="F53" s="167"/>
    </row>
    <row r="54" spans="1:6" s="4" customFormat="1" ht="17.149999999999999" customHeight="1">
      <c r="A54" s="102">
        <v>35</v>
      </c>
      <c r="B54" s="16" t="s">
        <v>144</v>
      </c>
      <c r="C54" s="15" t="s">
        <v>12</v>
      </c>
      <c r="D54" s="17">
        <v>1</v>
      </c>
      <c r="E54" s="318"/>
      <c r="F54" s="101">
        <f t="shared" si="3"/>
        <v>0</v>
      </c>
    </row>
    <row r="55" spans="1:6" s="4" customFormat="1" ht="17.149999999999999" customHeight="1">
      <c r="A55" s="100">
        <v>36</v>
      </c>
      <c r="B55" s="16" t="s">
        <v>197</v>
      </c>
      <c r="C55" s="15" t="s">
        <v>12</v>
      </c>
      <c r="D55" s="14">
        <v>1</v>
      </c>
      <c r="E55" s="318"/>
      <c r="F55" s="101">
        <f t="shared" si="3"/>
        <v>0</v>
      </c>
    </row>
    <row r="56" spans="1:6" s="4" customFormat="1" ht="17.149999999999999" customHeight="1">
      <c r="A56" s="100">
        <v>37</v>
      </c>
      <c r="B56" s="16" t="s">
        <v>145</v>
      </c>
      <c r="C56" s="15" t="s">
        <v>2</v>
      </c>
      <c r="D56" s="17">
        <v>1</v>
      </c>
      <c r="E56" s="318"/>
      <c r="F56" s="99">
        <f t="shared" si="3"/>
        <v>0</v>
      </c>
    </row>
    <row r="57" spans="1:6" s="4" customFormat="1" ht="17.149999999999999" customHeight="1">
      <c r="A57" s="102">
        <v>38</v>
      </c>
      <c r="B57" s="16" t="s">
        <v>146</v>
      </c>
      <c r="C57" s="15" t="s">
        <v>12</v>
      </c>
      <c r="D57" s="17">
        <v>1</v>
      </c>
      <c r="E57" s="318"/>
      <c r="F57" s="101">
        <f t="shared" si="3"/>
        <v>0</v>
      </c>
    </row>
    <row r="58" spans="1:6" s="5" customFormat="1" ht="17.149999999999999" customHeight="1">
      <c r="A58" s="100">
        <v>39</v>
      </c>
      <c r="B58" s="16" t="s">
        <v>137</v>
      </c>
      <c r="C58" s="18" t="s">
        <v>2</v>
      </c>
      <c r="D58" s="19">
        <v>1</v>
      </c>
      <c r="E58" s="317"/>
      <c r="F58" s="99">
        <f t="shared" si="3"/>
        <v>0</v>
      </c>
    </row>
    <row r="59" spans="1:6" s="4" customFormat="1" ht="9" customHeight="1">
      <c r="A59" s="211"/>
      <c r="B59" s="212"/>
      <c r="C59" s="212"/>
      <c r="D59" s="212"/>
      <c r="E59" s="212"/>
      <c r="F59" s="213"/>
    </row>
    <row r="60" spans="1:6" s="4" customFormat="1" ht="17.149999999999999" customHeight="1">
      <c r="A60" s="160"/>
      <c r="B60" s="161" t="s">
        <v>8</v>
      </c>
      <c r="C60" s="162"/>
      <c r="D60" s="163"/>
      <c r="E60" s="166"/>
      <c r="F60" s="167"/>
    </row>
    <row r="61" spans="1:6" s="4" customFormat="1" ht="17.149999999999999" customHeight="1">
      <c r="A61" s="102">
        <v>40</v>
      </c>
      <c r="B61" s="16" t="s">
        <v>137</v>
      </c>
      <c r="C61" s="15" t="s">
        <v>2</v>
      </c>
      <c r="D61" s="17">
        <v>1</v>
      </c>
      <c r="E61" s="318"/>
      <c r="F61" s="101">
        <f t="shared" ref="F61:F67" si="4">D61*E61</f>
        <v>0</v>
      </c>
    </row>
    <row r="62" spans="1:6" s="4" customFormat="1" ht="17.149999999999999" customHeight="1">
      <c r="A62" s="100">
        <v>41</v>
      </c>
      <c r="B62" s="16" t="s">
        <v>147</v>
      </c>
      <c r="C62" s="18" t="s">
        <v>12</v>
      </c>
      <c r="D62" s="19">
        <v>1</v>
      </c>
      <c r="E62" s="317"/>
      <c r="F62" s="101">
        <f t="shared" si="4"/>
        <v>0</v>
      </c>
    </row>
    <row r="63" spans="1:6" s="4" customFormat="1" ht="17.149999999999999" customHeight="1">
      <c r="A63" s="100">
        <v>42</v>
      </c>
      <c r="B63" s="16" t="s">
        <v>148</v>
      </c>
      <c r="C63" s="15" t="s">
        <v>12</v>
      </c>
      <c r="D63" s="17">
        <v>1</v>
      </c>
      <c r="E63" s="318"/>
      <c r="F63" s="101">
        <f t="shared" si="4"/>
        <v>0</v>
      </c>
    </row>
    <row r="64" spans="1:6" s="4" customFormat="1" ht="17.149999999999999" customHeight="1">
      <c r="A64" s="102">
        <v>43</v>
      </c>
      <c r="B64" s="16" t="s">
        <v>217</v>
      </c>
      <c r="C64" s="15" t="s">
        <v>12</v>
      </c>
      <c r="D64" s="17">
        <v>1</v>
      </c>
      <c r="E64" s="318"/>
      <c r="F64" s="99">
        <f t="shared" si="4"/>
        <v>0</v>
      </c>
    </row>
    <row r="65" spans="1:6" s="4" customFormat="1" ht="17.149999999999999" customHeight="1">
      <c r="A65" s="102">
        <v>44</v>
      </c>
      <c r="B65" s="16" t="s">
        <v>218</v>
      </c>
      <c r="C65" s="15" t="s">
        <v>2</v>
      </c>
      <c r="D65" s="17">
        <v>1</v>
      </c>
      <c r="E65" s="318"/>
      <c r="F65" s="101">
        <f t="shared" si="4"/>
        <v>0</v>
      </c>
    </row>
    <row r="66" spans="1:6" s="4" customFormat="1" ht="17.149999999999999" customHeight="1">
      <c r="A66" s="100">
        <v>45</v>
      </c>
      <c r="B66" s="16" t="s">
        <v>151</v>
      </c>
      <c r="C66" s="15" t="s">
        <v>2</v>
      </c>
      <c r="D66" s="14">
        <v>1</v>
      </c>
      <c r="E66" s="318"/>
      <c r="F66" s="101">
        <f t="shared" si="4"/>
        <v>0</v>
      </c>
    </row>
    <row r="67" spans="1:6" s="4" customFormat="1" ht="17.149999999999999" customHeight="1">
      <c r="A67" s="100">
        <v>46</v>
      </c>
      <c r="B67" s="16" t="s">
        <v>153</v>
      </c>
      <c r="C67" s="15" t="s">
        <v>2</v>
      </c>
      <c r="D67" s="17">
        <v>2</v>
      </c>
      <c r="E67" s="318"/>
      <c r="F67" s="101">
        <f t="shared" si="4"/>
        <v>0</v>
      </c>
    </row>
    <row r="68" spans="1:6" s="4" customFormat="1" ht="9" customHeight="1">
      <c r="A68" s="211"/>
      <c r="B68" s="212"/>
      <c r="C68" s="212"/>
      <c r="D68" s="212"/>
      <c r="E68" s="212"/>
      <c r="F68" s="213"/>
    </row>
    <row r="69" spans="1:6" s="4" customFormat="1" ht="17.149999999999999" customHeight="1">
      <c r="A69" s="160"/>
      <c r="B69" s="161" t="s">
        <v>9</v>
      </c>
      <c r="C69" s="162"/>
      <c r="D69" s="163"/>
      <c r="E69" s="166"/>
      <c r="F69" s="167"/>
    </row>
    <row r="70" spans="1:6" s="4" customFormat="1" ht="17.149999999999999" customHeight="1">
      <c r="A70" s="100">
        <v>47</v>
      </c>
      <c r="B70" s="16" t="s">
        <v>137</v>
      </c>
      <c r="C70" s="15" t="s">
        <v>2</v>
      </c>
      <c r="D70" s="17">
        <v>1</v>
      </c>
      <c r="E70" s="318"/>
      <c r="F70" s="101">
        <f t="shared" ref="F70:F96" si="5">D70*E70</f>
        <v>0</v>
      </c>
    </row>
    <row r="71" spans="1:6" s="4" customFormat="1" ht="17.149999999999999" customHeight="1">
      <c r="A71" s="100">
        <v>48</v>
      </c>
      <c r="B71" s="16" t="s">
        <v>219</v>
      </c>
      <c r="C71" s="15" t="s">
        <v>12</v>
      </c>
      <c r="D71" s="17">
        <v>1</v>
      </c>
      <c r="E71" s="318"/>
      <c r="F71" s="101">
        <f t="shared" si="5"/>
        <v>0</v>
      </c>
    </row>
    <row r="72" spans="1:6" s="4" customFormat="1" ht="17.149999999999999" customHeight="1">
      <c r="A72" s="102">
        <v>49</v>
      </c>
      <c r="B72" s="16" t="s">
        <v>149</v>
      </c>
      <c r="C72" s="15" t="s">
        <v>12</v>
      </c>
      <c r="D72" s="17">
        <v>1</v>
      </c>
      <c r="E72" s="318"/>
      <c r="F72" s="101">
        <f t="shared" si="5"/>
        <v>0</v>
      </c>
    </row>
    <row r="73" spans="1:6" s="4" customFormat="1" ht="17.149999999999999" customHeight="1">
      <c r="A73" s="100">
        <v>50</v>
      </c>
      <c r="B73" s="16" t="s">
        <v>150</v>
      </c>
      <c r="C73" s="15" t="s">
        <v>12</v>
      </c>
      <c r="D73" s="17">
        <v>1</v>
      </c>
      <c r="E73" s="318"/>
      <c r="F73" s="101">
        <f t="shared" si="5"/>
        <v>0</v>
      </c>
    </row>
    <row r="74" spans="1:6" s="4" customFormat="1" ht="17.149999999999999" customHeight="1">
      <c r="A74" s="100">
        <v>51</v>
      </c>
      <c r="B74" s="16" t="s">
        <v>152</v>
      </c>
      <c r="C74" s="15" t="s">
        <v>2</v>
      </c>
      <c r="D74" s="17">
        <v>1</v>
      </c>
      <c r="E74" s="318"/>
      <c r="F74" s="101">
        <f t="shared" si="5"/>
        <v>0</v>
      </c>
    </row>
    <row r="75" spans="1:6" s="5" customFormat="1" ht="17.149999999999999" customHeight="1">
      <c r="A75" s="102">
        <v>52</v>
      </c>
      <c r="B75" s="16" t="s">
        <v>153</v>
      </c>
      <c r="C75" s="18" t="s">
        <v>2</v>
      </c>
      <c r="D75" s="19">
        <v>6</v>
      </c>
      <c r="E75" s="317"/>
      <c r="F75" s="101">
        <f t="shared" si="5"/>
        <v>0</v>
      </c>
    </row>
    <row r="76" spans="1:6" s="4" customFormat="1" ht="9" customHeight="1">
      <c r="A76" s="211"/>
      <c r="B76" s="212"/>
      <c r="C76" s="212"/>
      <c r="D76" s="212"/>
      <c r="E76" s="212"/>
      <c r="F76" s="213"/>
    </row>
    <row r="77" spans="1:6" s="4" customFormat="1" ht="17.149999999999999" customHeight="1">
      <c r="A77" s="160"/>
      <c r="B77" s="161" t="s">
        <v>10</v>
      </c>
      <c r="C77" s="162"/>
      <c r="D77" s="163"/>
      <c r="E77" s="166"/>
      <c r="F77" s="167"/>
    </row>
    <row r="78" spans="1:6" s="4" customFormat="1" ht="17.149999999999999" customHeight="1">
      <c r="A78" s="102">
        <v>53</v>
      </c>
      <c r="B78" s="16" t="s">
        <v>137</v>
      </c>
      <c r="C78" s="15" t="s">
        <v>2</v>
      </c>
      <c r="D78" s="17">
        <v>2</v>
      </c>
      <c r="E78" s="318"/>
      <c r="F78" s="101">
        <f t="shared" si="5"/>
        <v>0</v>
      </c>
    </row>
    <row r="79" spans="1:6" s="4" customFormat="1" ht="17.149999999999999" customHeight="1">
      <c r="A79" s="100">
        <v>54</v>
      </c>
      <c r="B79" s="16" t="s">
        <v>154</v>
      </c>
      <c r="C79" s="15" t="s">
        <v>12</v>
      </c>
      <c r="D79" s="17">
        <v>1</v>
      </c>
      <c r="E79" s="318"/>
      <c r="F79" s="101">
        <f t="shared" si="5"/>
        <v>0</v>
      </c>
    </row>
    <row r="80" spans="1:6" s="4" customFormat="1" ht="17.149999999999999" customHeight="1">
      <c r="A80" s="100">
        <v>55</v>
      </c>
      <c r="B80" s="16" t="s">
        <v>155</v>
      </c>
      <c r="C80" s="15" t="s">
        <v>12</v>
      </c>
      <c r="D80" s="17">
        <v>1</v>
      </c>
      <c r="E80" s="318"/>
      <c r="F80" s="99">
        <f t="shared" si="5"/>
        <v>0</v>
      </c>
    </row>
    <row r="81" spans="1:6" s="4" customFormat="1" ht="17.149999999999999" customHeight="1">
      <c r="A81" s="102">
        <v>56</v>
      </c>
      <c r="B81" s="16" t="s">
        <v>156</v>
      </c>
      <c r="C81" s="15" t="s">
        <v>12</v>
      </c>
      <c r="D81" s="17">
        <v>1</v>
      </c>
      <c r="E81" s="318"/>
      <c r="F81" s="101">
        <f t="shared" si="5"/>
        <v>0</v>
      </c>
    </row>
    <row r="82" spans="1:6" s="4" customFormat="1" ht="17.149999999999999" customHeight="1">
      <c r="A82" s="100">
        <v>57</v>
      </c>
      <c r="B82" s="16" t="s">
        <v>153</v>
      </c>
      <c r="C82" s="15" t="s">
        <v>2</v>
      </c>
      <c r="D82" s="17">
        <v>2</v>
      </c>
      <c r="E82" s="318"/>
      <c r="F82" s="101">
        <f t="shared" si="5"/>
        <v>0</v>
      </c>
    </row>
    <row r="83" spans="1:6" s="4" customFormat="1" ht="9" customHeight="1">
      <c r="A83" s="211"/>
      <c r="B83" s="212"/>
      <c r="C83" s="212"/>
      <c r="D83" s="212"/>
      <c r="E83" s="212"/>
      <c r="F83" s="213"/>
    </row>
    <row r="84" spans="1:6" s="4" customFormat="1" ht="17.149999999999999" customHeight="1">
      <c r="A84" s="160"/>
      <c r="B84" s="161" t="s">
        <v>13</v>
      </c>
      <c r="C84" s="162"/>
      <c r="D84" s="163"/>
      <c r="E84" s="166"/>
      <c r="F84" s="167"/>
    </row>
    <row r="85" spans="1:6" s="4" customFormat="1" ht="29.15" customHeight="1">
      <c r="A85" s="104">
        <v>58</v>
      </c>
      <c r="B85" s="16" t="s">
        <v>157</v>
      </c>
      <c r="C85" s="18" t="s">
        <v>11</v>
      </c>
      <c r="D85" s="19">
        <v>510</v>
      </c>
      <c r="E85" s="317"/>
      <c r="F85" s="99">
        <f t="shared" si="5"/>
        <v>0</v>
      </c>
    </row>
    <row r="86" spans="1:6" s="4" customFormat="1" ht="17.149999999999999" customHeight="1">
      <c r="A86" s="102">
        <v>59</v>
      </c>
      <c r="B86" s="16" t="s">
        <v>198</v>
      </c>
      <c r="C86" s="15" t="s">
        <v>11</v>
      </c>
      <c r="D86" s="17">
        <v>178</v>
      </c>
      <c r="E86" s="318"/>
      <c r="F86" s="101">
        <f t="shared" si="5"/>
        <v>0</v>
      </c>
    </row>
    <row r="87" spans="1:6" s="4" customFormat="1" ht="17.149999999999999" customHeight="1">
      <c r="A87" s="102">
        <v>60</v>
      </c>
      <c r="B87" s="16" t="s">
        <v>158</v>
      </c>
      <c r="C87" s="15" t="s">
        <v>11</v>
      </c>
      <c r="D87" s="17">
        <v>140</v>
      </c>
      <c r="E87" s="318"/>
      <c r="F87" s="101">
        <f t="shared" si="5"/>
        <v>0</v>
      </c>
    </row>
    <row r="88" spans="1:6" s="4" customFormat="1" ht="17.149999999999999" customHeight="1">
      <c r="A88" s="102">
        <v>61</v>
      </c>
      <c r="B88" s="16" t="s">
        <v>159</v>
      </c>
      <c r="C88" s="15" t="s">
        <v>11</v>
      </c>
      <c r="D88" s="17">
        <v>170</v>
      </c>
      <c r="E88" s="318"/>
      <c r="F88" s="101">
        <f t="shared" si="5"/>
        <v>0</v>
      </c>
    </row>
    <row r="89" spans="1:6" s="4" customFormat="1" ht="29" customHeight="1">
      <c r="A89" s="100">
        <v>62</v>
      </c>
      <c r="B89" s="16" t="s">
        <v>160</v>
      </c>
      <c r="C89" s="15" t="s">
        <v>11</v>
      </c>
      <c r="D89" s="17">
        <v>120</v>
      </c>
      <c r="E89" s="318"/>
      <c r="F89" s="101">
        <f t="shared" si="5"/>
        <v>0</v>
      </c>
    </row>
    <row r="90" spans="1:6" s="4" customFormat="1" ht="17.149999999999999" customHeight="1">
      <c r="A90" s="100">
        <v>63</v>
      </c>
      <c r="B90" s="16" t="s">
        <v>161</v>
      </c>
      <c r="C90" s="15" t="s">
        <v>2</v>
      </c>
      <c r="D90" s="17">
        <v>7</v>
      </c>
      <c r="E90" s="318"/>
      <c r="F90" s="101">
        <f t="shared" si="5"/>
        <v>0</v>
      </c>
    </row>
    <row r="91" spans="1:6" s="4" customFormat="1" ht="17.149999999999999" customHeight="1">
      <c r="A91" s="102">
        <v>64</v>
      </c>
      <c r="B91" s="16" t="s">
        <v>162</v>
      </c>
      <c r="C91" s="15" t="s">
        <v>2</v>
      </c>
      <c r="D91" s="17">
        <v>3</v>
      </c>
      <c r="E91" s="318"/>
      <c r="F91" s="101">
        <f t="shared" si="5"/>
        <v>0</v>
      </c>
    </row>
    <row r="92" spans="1:6" s="4" customFormat="1" ht="17.149999999999999" customHeight="1">
      <c r="A92" s="100">
        <v>65</v>
      </c>
      <c r="B92" s="16" t="s">
        <v>163</v>
      </c>
      <c r="C92" s="15" t="s">
        <v>2</v>
      </c>
      <c r="D92" s="17">
        <v>7</v>
      </c>
      <c r="E92" s="318"/>
      <c r="F92" s="101">
        <f t="shared" si="5"/>
        <v>0</v>
      </c>
    </row>
    <row r="93" spans="1:6" s="4" customFormat="1" ht="30" customHeight="1">
      <c r="A93" s="104">
        <v>66</v>
      </c>
      <c r="B93" s="16" t="s">
        <v>164</v>
      </c>
      <c r="C93" s="18" t="s">
        <v>1</v>
      </c>
      <c r="D93" s="19">
        <v>66</v>
      </c>
      <c r="E93" s="317"/>
      <c r="F93" s="99">
        <f t="shared" si="5"/>
        <v>0</v>
      </c>
    </row>
    <row r="94" spans="1:6" s="4" customFormat="1" ht="17.149999999999999" customHeight="1">
      <c r="A94" s="102">
        <v>67</v>
      </c>
      <c r="B94" s="16" t="s">
        <v>165</v>
      </c>
      <c r="C94" s="15" t="s">
        <v>166</v>
      </c>
      <c r="D94" s="17">
        <v>100</v>
      </c>
      <c r="E94" s="318"/>
      <c r="F94" s="101">
        <f t="shared" si="5"/>
        <v>0</v>
      </c>
    </row>
    <row r="95" spans="1:6" s="4" customFormat="1" ht="17.149999999999999" customHeight="1">
      <c r="A95" s="100">
        <v>68</v>
      </c>
      <c r="B95" s="16" t="s">
        <v>167</v>
      </c>
      <c r="C95" s="15" t="s">
        <v>274</v>
      </c>
      <c r="D95" s="17">
        <v>160</v>
      </c>
      <c r="E95" s="318"/>
      <c r="F95" s="101">
        <f t="shared" si="5"/>
        <v>0</v>
      </c>
    </row>
    <row r="96" spans="1:6" s="4" customFormat="1" ht="17.149999999999999" customHeight="1">
      <c r="A96" s="100">
        <v>69</v>
      </c>
      <c r="B96" s="16" t="s">
        <v>215</v>
      </c>
      <c r="C96" s="15" t="s">
        <v>274</v>
      </c>
      <c r="D96" s="17">
        <v>96</v>
      </c>
      <c r="E96" s="318"/>
      <c r="F96" s="101">
        <f t="shared" si="5"/>
        <v>0</v>
      </c>
    </row>
    <row r="97" spans="1:6" s="4" customFormat="1" ht="17.149999999999999" customHeight="1">
      <c r="A97" s="102">
        <v>70</v>
      </c>
      <c r="B97" s="21" t="s">
        <v>168</v>
      </c>
      <c r="C97" s="20" t="s">
        <v>12</v>
      </c>
      <c r="D97" s="17">
        <v>1</v>
      </c>
      <c r="E97" s="320"/>
      <c r="F97" s="101">
        <f>D97*E97</f>
        <v>0</v>
      </c>
    </row>
    <row r="98" spans="1:6" s="4" customFormat="1" ht="17.149999999999999" customHeight="1">
      <c r="A98" s="100">
        <v>71</v>
      </c>
      <c r="B98" s="21" t="s">
        <v>169</v>
      </c>
      <c r="C98" s="20" t="s">
        <v>11</v>
      </c>
      <c r="D98" s="17">
        <v>220</v>
      </c>
      <c r="E98" s="320"/>
      <c r="F98" s="101">
        <f>D98*E98</f>
        <v>0</v>
      </c>
    </row>
    <row r="99" spans="1:6" s="4" customFormat="1" ht="17.149999999999999" customHeight="1">
      <c r="A99" s="100">
        <v>72</v>
      </c>
      <c r="B99" s="21" t="s">
        <v>170</v>
      </c>
      <c r="C99" s="20" t="s">
        <v>11</v>
      </c>
      <c r="D99" s="17">
        <v>25</v>
      </c>
      <c r="E99" s="320"/>
      <c r="F99" s="101">
        <f>D99*E99</f>
        <v>0</v>
      </c>
    </row>
    <row r="100" spans="1:6" s="4" customFormat="1" ht="9" customHeight="1">
      <c r="A100" s="219"/>
      <c r="B100" s="220"/>
      <c r="C100" s="220"/>
      <c r="D100" s="220"/>
      <c r="E100" s="220"/>
      <c r="F100" s="213"/>
    </row>
    <row r="101" spans="1:6" s="3" customFormat="1" ht="17.149999999999999" customHeight="1">
      <c r="A101" s="214" t="s">
        <v>225</v>
      </c>
      <c r="B101" s="215"/>
      <c r="C101" s="215"/>
      <c r="D101" s="215"/>
      <c r="E101" s="216"/>
      <c r="F101" s="105">
        <f>SUM(F7:F100)</f>
        <v>0</v>
      </c>
    </row>
    <row r="102" spans="1:6" s="4" customFormat="1" ht="12.75" customHeight="1">
      <c r="A102" s="217"/>
      <c r="B102" s="217"/>
      <c r="C102" s="217"/>
      <c r="D102" s="217"/>
      <c r="E102" s="217"/>
      <c r="F102" s="217"/>
    </row>
    <row r="103" spans="1:6" s="6" customFormat="1" ht="59" customHeight="1">
      <c r="A103" s="218" t="s">
        <v>247</v>
      </c>
      <c r="B103" s="218"/>
      <c r="C103" s="218"/>
      <c r="D103" s="218"/>
      <c r="E103" s="218"/>
      <c r="F103" s="218"/>
    </row>
    <row r="104" spans="1:6" s="6" customFormat="1" ht="14">
      <c r="D104" s="7"/>
      <c r="F104" s="8"/>
    </row>
  </sheetData>
  <sheetProtection sheet="1"/>
  <mergeCells count="14">
    <mergeCell ref="A102:F102"/>
    <mergeCell ref="A103:F103"/>
    <mergeCell ref="A100:F100"/>
    <mergeCell ref="A83:F83"/>
    <mergeCell ref="A12:F12"/>
    <mergeCell ref="A17:F17"/>
    <mergeCell ref="A24:F24"/>
    <mergeCell ref="A34:F34"/>
    <mergeCell ref="A41:F41"/>
    <mergeCell ref="A52:F52"/>
    <mergeCell ref="A59:F59"/>
    <mergeCell ref="A68:F68"/>
    <mergeCell ref="A76:F76"/>
    <mergeCell ref="A101:E101"/>
  </mergeCells>
  <phoneticPr fontId="0" type="noConversion"/>
  <printOptions horizontalCentered="1"/>
  <pageMargins left="0.19685039370078741" right="0.19685039370078741" top="0.19685039370078741" bottom="0.23622047244094491" header="0.19685039370078741" footer="0.19685039370078741"/>
  <pageSetup paperSize="9" scale="64" firstPageNumber="0" fitToHeight="0"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9"/>
  <sheetViews>
    <sheetView topLeftCell="D1" zoomScale="85" zoomScaleNormal="85" workbookViewId="0">
      <selection activeCell="E10" sqref="E10"/>
    </sheetView>
  </sheetViews>
  <sheetFormatPr defaultColWidth="9.08984375" defaultRowHeight="14"/>
  <cols>
    <col min="1" max="1" width="6.90625" style="93" customWidth="1"/>
    <col min="2" max="2" width="18" style="28" customWidth="1"/>
    <col min="3" max="3" width="24.453125" style="31" customWidth="1"/>
    <col min="4" max="4" width="66.36328125" style="32" customWidth="1"/>
    <col min="5" max="6" width="21.08984375" style="31" customWidth="1"/>
    <col min="7" max="7" width="66.26953125" style="32" customWidth="1"/>
    <col min="8" max="8" width="6.453125" style="28" customWidth="1"/>
    <col min="9" max="9" width="7" style="28" customWidth="1"/>
    <col min="10" max="10" width="16" style="33" bestFit="1" customWidth="1"/>
    <col min="11" max="11" width="16" style="34" bestFit="1" customWidth="1"/>
    <col min="12" max="16384" width="9.08984375" style="28"/>
  </cols>
  <sheetData>
    <row r="1" spans="1:11" s="22" customFormat="1" ht="24.5" customHeight="1">
      <c r="A1" s="87" t="s">
        <v>216</v>
      </c>
      <c r="B1" s="49"/>
      <c r="C1" s="50"/>
      <c r="D1" s="52"/>
      <c r="E1" s="51"/>
      <c r="F1" s="52"/>
      <c r="G1" s="52"/>
    </row>
    <row r="2" spans="1:11" s="22" customFormat="1" ht="15.5" customHeight="1">
      <c r="A2" s="88" t="s">
        <v>220</v>
      </c>
      <c r="B2" s="49"/>
      <c r="C2" s="50"/>
      <c r="D2" s="52"/>
      <c r="E2" s="51"/>
      <c r="F2" s="52"/>
      <c r="G2" s="52"/>
    </row>
    <row r="3" spans="1:11" s="22" customFormat="1" ht="13" customHeight="1">
      <c r="A3" s="88"/>
      <c r="B3" s="49"/>
      <c r="C3" s="50"/>
      <c r="D3" s="52"/>
      <c r="E3" s="51"/>
      <c r="F3" s="52"/>
      <c r="G3" s="52"/>
    </row>
    <row r="4" spans="1:11" s="22" customFormat="1" ht="15.5" customHeight="1">
      <c r="A4" s="88" t="s">
        <v>245</v>
      </c>
      <c r="B4" s="53"/>
      <c r="C4" s="54"/>
      <c r="D4" s="52"/>
      <c r="E4" s="55"/>
      <c r="F4" s="56"/>
      <c r="G4" s="52"/>
    </row>
    <row r="5" spans="1:11" s="22" customFormat="1" ht="13" customHeight="1">
      <c r="A5" s="117"/>
      <c r="B5" s="49"/>
      <c r="C5" s="50"/>
      <c r="D5" s="52"/>
      <c r="E5" s="118"/>
      <c r="F5" s="52"/>
      <c r="G5" s="52"/>
    </row>
    <row r="6" spans="1:11" ht="18.5" customHeight="1">
      <c r="A6" s="225" t="s">
        <v>236</v>
      </c>
      <c r="B6" s="225" t="s">
        <v>22</v>
      </c>
      <c r="C6" s="227" t="s">
        <v>23</v>
      </c>
      <c r="D6" s="225" t="s">
        <v>278</v>
      </c>
      <c r="E6" s="229" t="s">
        <v>257</v>
      </c>
      <c r="F6" s="230"/>
      <c r="G6" s="231"/>
      <c r="H6" s="221" t="s">
        <v>0</v>
      </c>
      <c r="I6" s="221" t="s">
        <v>224</v>
      </c>
      <c r="J6" s="223" t="s">
        <v>252</v>
      </c>
      <c r="K6" s="223" t="s">
        <v>253</v>
      </c>
    </row>
    <row r="7" spans="1:11" ht="18.5" customHeight="1">
      <c r="A7" s="226"/>
      <c r="B7" s="226"/>
      <c r="C7" s="228"/>
      <c r="D7" s="226"/>
      <c r="E7" s="145" t="s">
        <v>255</v>
      </c>
      <c r="F7" s="145" t="s">
        <v>221</v>
      </c>
      <c r="G7" s="146" t="s">
        <v>256</v>
      </c>
      <c r="H7" s="222"/>
      <c r="I7" s="222"/>
      <c r="J7" s="224"/>
      <c r="K7" s="224"/>
    </row>
    <row r="8" spans="1:11" s="35" customFormat="1" ht="12.5">
      <c r="A8" s="121"/>
      <c r="B8" s="119"/>
      <c r="C8" s="120"/>
      <c r="D8" s="119"/>
      <c r="E8" s="120"/>
      <c r="F8" s="120"/>
      <c r="G8" s="119"/>
      <c r="H8" s="149"/>
      <c r="I8" s="149"/>
      <c r="J8" s="119"/>
      <c r="K8" s="119"/>
    </row>
    <row r="9" spans="1:11" ht="13">
      <c r="A9" s="122" t="s">
        <v>24</v>
      </c>
      <c r="B9" s="123"/>
      <c r="C9" s="123"/>
      <c r="D9" s="123"/>
      <c r="E9" s="123"/>
      <c r="F9" s="123"/>
      <c r="G9" s="123"/>
      <c r="H9" s="150"/>
      <c r="I9" s="150"/>
      <c r="J9" s="123"/>
      <c r="K9" s="124"/>
    </row>
    <row r="10" spans="1:11" ht="50">
      <c r="A10" s="29">
        <v>1</v>
      </c>
      <c r="B10" s="125" t="s">
        <v>25</v>
      </c>
      <c r="C10" s="126" t="s">
        <v>26</v>
      </c>
      <c r="D10" s="127" t="s">
        <v>206</v>
      </c>
      <c r="E10" s="324"/>
      <c r="F10" s="325"/>
      <c r="G10" s="324"/>
      <c r="H10" s="151" t="s">
        <v>2</v>
      </c>
      <c r="I10" s="151">
        <v>1</v>
      </c>
      <c r="J10" s="335"/>
      <c r="K10" s="128">
        <f>J10*I10</f>
        <v>0</v>
      </c>
    </row>
    <row r="11" spans="1:11" ht="137.5">
      <c r="A11" s="29">
        <v>2</v>
      </c>
      <c r="B11" s="125" t="s">
        <v>25</v>
      </c>
      <c r="C11" s="126" t="s">
        <v>27</v>
      </c>
      <c r="D11" s="127" t="s">
        <v>207</v>
      </c>
      <c r="E11" s="324"/>
      <c r="F11" s="325"/>
      <c r="G11" s="324"/>
      <c r="H11" s="151" t="s">
        <v>2</v>
      </c>
      <c r="I11" s="151">
        <v>1</v>
      </c>
      <c r="J11" s="335"/>
      <c r="K11" s="128">
        <f>J11*I11</f>
        <v>0</v>
      </c>
    </row>
    <row r="12" spans="1:11" ht="25">
      <c r="A12" s="29">
        <v>3</v>
      </c>
      <c r="B12" s="125" t="s">
        <v>25</v>
      </c>
      <c r="C12" s="126" t="s">
        <v>28</v>
      </c>
      <c r="D12" s="127" t="s">
        <v>208</v>
      </c>
      <c r="E12" s="324"/>
      <c r="F12" s="326"/>
      <c r="G12" s="324"/>
      <c r="H12" s="151" t="s">
        <v>2</v>
      </c>
      <c r="I12" s="151">
        <v>1</v>
      </c>
      <c r="J12" s="335"/>
      <c r="K12" s="128">
        <f>J12*I12</f>
        <v>0</v>
      </c>
    </row>
    <row r="13" spans="1:11" ht="37.5">
      <c r="A13" s="29">
        <v>4</v>
      </c>
      <c r="B13" s="125" t="s">
        <v>25</v>
      </c>
      <c r="C13" s="126" t="s">
        <v>29</v>
      </c>
      <c r="D13" s="127" t="s">
        <v>258</v>
      </c>
      <c r="E13" s="30"/>
      <c r="F13" s="129"/>
      <c r="G13" s="127"/>
      <c r="H13" s="151" t="s">
        <v>2</v>
      </c>
      <c r="I13" s="151">
        <v>1</v>
      </c>
      <c r="J13" s="335"/>
      <c r="K13" s="128">
        <f>J13*I13</f>
        <v>0</v>
      </c>
    </row>
    <row r="14" spans="1:11" ht="12.5">
      <c r="A14" s="29">
        <v>5</v>
      </c>
      <c r="B14" s="125" t="s">
        <v>25</v>
      </c>
      <c r="C14" s="126" t="s">
        <v>30</v>
      </c>
      <c r="D14" s="127" t="s">
        <v>31</v>
      </c>
      <c r="E14" s="30"/>
      <c r="F14" s="129"/>
      <c r="G14" s="127"/>
      <c r="H14" s="151" t="s">
        <v>2</v>
      </c>
      <c r="I14" s="151">
        <v>1</v>
      </c>
      <c r="J14" s="335"/>
      <c r="K14" s="128">
        <f>J14*I14</f>
        <v>0</v>
      </c>
    </row>
    <row r="15" spans="1:11" ht="13">
      <c r="A15" s="122" t="s">
        <v>32</v>
      </c>
      <c r="B15" s="123"/>
      <c r="C15" s="123"/>
      <c r="D15" s="123"/>
      <c r="E15" s="147"/>
      <c r="F15" s="147"/>
      <c r="G15" s="147"/>
      <c r="H15" s="150"/>
      <c r="I15" s="150"/>
      <c r="J15" s="130"/>
      <c r="K15" s="131"/>
    </row>
    <row r="16" spans="1:11" ht="137.5">
      <c r="A16" s="29">
        <v>6</v>
      </c>
      <c r="B16" s="125" t="s">
        <v>33</v>
      </c>
      <c r="C16" s="126" t="s">
        <v>34</v>
      </c>
      <c r="D16" s="127" t="s">
        <v>207</v>
      </c>
      <c r="E16" s="324"/>
      <c r="F16" s="325"/>
      <c r="G16" s="324"/>
      <c r="H16" s="151" t="s">
        <v>2</v>
      </c>
      <c r="I16" s="151">
        <v>1</v>
      </c>
      <c r="J16" s="335"/>
      <c r="K16" s="128">
        <f t="shared" ref="K16:K21" si="0">J16*I16</f>
        <v>0</v>
      </c>
    </row>
    <row r="17" spans="1:11" ht="25">
      <c r="A17" s="29">
        <v>7</v>
      </c>
      <c r="B17" s="125" t="s">
        <v>33</v>
      </c>
      <c r="C17" s="126" t="s">
        <v>28</v>
      </c>
      <c r="D17" s="127" t="s">
        <v>208</v>
      </c>
      <c r="E17" s="324"/>
      <c r="F17" s="326"/>
      <c r="G17" s="324"/>
      <c r="H17" s="151" t="s">
        <v>2</v>
      </c>
      <c r="I17" s="151">
        <v>1</v>
      </c>
      <c r="J17" s="335"/>
      <c r="K17" s="128">
        <f t="shared" si="0"/>
        <v>0</v>
      </c>
    </row>
    <row r="18" spans="1:11" ht="37.5">
      <c r="A18" s="29">
        <v>8</v>
      </c>
      <c r="B18" s="125" t="s">
        <v>33</v>
      </c>
      <c r="C18" s="126" t="s">
        <v>35</v>
      </c>
      <c r="D18" s="127" t="s">
        <v>36</v>
      </c>
      <c r="E18" s="324"/>
      <c r="F18" s="326"/>
      <c r="G18" s="324"/>
      <c r="H18" s="151" t="s">
        <v>2</v>
      </c>
      <c r="I18" s="151">
        <v>2</v>
      </c>
      <c r="J18" s="335"/>
      <c r="K18" s="128">
        <f t="shared" si="0"/>
        <v>0</v>
      </c>
    </row>
    <row r="19" spans="1:11" ht="50">
      <c r="A19" s="29">
        <v>9</v>
      </c>
      <c r="B19" s="125" t="s">
        <v>33</v>
      </c>
      <c r="C19" s="126" t="s">
        <v>37</v>
      </c>
      <c r="D19" s="127" t="s">
        <v>38</v>
      </c>
      <c r="E19" s="324"/>
      <c r="F19" s="324"/>
      <c r="G19" s="324"/>
      <c r="H19" s="151" t="s">
        <v>2</v>
      </c>
      <c r="I19" s="151">
        <v>1</v>
      </c>
      <c r="J19" s="335"/>
      <c r="K19" s="128">
        <f t="shared" si="0"/>
        <v>0</v>
      </c>
    </row>
    <row r="20" spans="1:11" ht="12.5">
      <c r="A20" s="29">
        <v>10</v>
      </c>
      <c r="B20" s="125" t="s">
        <v>33</v>
      </c>
      <c r="C20" s="126" t="s">
        <v>39</v>
      </c>
      <c r="D20" s="127" t="s">
        <v>40</v>
      </c>
      <c r="E20" s="127"/>
      <c r="F20" s="127"/>
      <c r="G20" s="127"/>
      <c r="H20" s="151" t="s">
        <v>2</v>
      </c>
      <c r="I20" s="151">
        <v>4</v>
      </c>
      <c r="J20" s="335"/>
      <c r="K20" s="128">
        <f t="shared" si="0"/>
        <v>0</v>
      </c>
    </row>
    <row r="21" spans="1:11" ht="12.5">
      <c r="A21" s="29">
        <v>11</v>
      </c>
      <c r="B21" s="125" t="s">
        <v>33</v>
      </c>
      <c r="C21" s="126" t="s">
        <v>41</v>
      </c>
      <c r="D21" s="127" t="s">
        <v>267</v>
      </c>
      <c r="E21" s="129"/>
      <c r="F21" s="129"/>
      <c r="G21" s="127"/>
      <c r="H21" s="151" t="s">
        <v>2</v>
      </c>
      <c r="I21" s="151">
        <v>1</v>
      </c>
      <c r="J21" s="335"/>
      <c r="K21" s="128">
        <f t="shared" si="0"/>
        <v>0</v>
      </c>
    </row>
    <row r="22" spans="1:11" ht="13">
      <c r="A22" s="122" t="s">
        <v>43</v>
      </c>
      <c r="B22" s="123"/>
      <c r="C22" s="123"/>
      <c r="D22" s="123"/>
      <c r="E22" s="147"/>
      <c r="F22" s="147"/>
      <c r="G22" s="147"/>
      <c r="H22" s="150"/>
      <c r="I22" s="150"/>
      <c r="J22" s="130"/>
      <c r="K22" s="131"/>
    </row>
    <row r="23" spans="1:11" ht="75">
      <c r="A23" s="29">
        <v>12</v>
      </c>
      <c r="B23" s="125" t="s">
        <v>44</v>
      </c>
      <c r="C23" s="126" t="s">
        <v>210</v>
      </c>
      <c r="D23" s="127" t="s">
        <v>211</v>
      </c>
      <c r="E23" s="327"/>
      <c r="F23" s="328"/>
      <c r="G23" s="324"/>
      <c r="H23" s="151" t="s">
        <v>2</v>
      </c>
      <c r="I23" s="151">
        <v>1</v>
      </c>
      <c r="J23" s="335"/>
      <c r="K23" s="128">
        <f t="shared" ref="K23:K29" si="1">J23*I23</f>
        <v>0</v>
      </c>
    </row>
    <row r="24" spans="1:11" ht="137.5">
      <c r="A24" s="29">
        <v>13</v>
      </c>
      <c r="B24" s="125" t="s">
        <v>44</v>
      </c>
      <c r="C24" s="126" t="s">
        <v>27</v>
      </c>
      <c r="D24" s="127" t="s">
        <v>207</v>
      </c>
      <c r="E24" s="324"/>
      <c r="F24" s="325"/>
      <c r="G24" s="324"/>
      <c r="H24" s="151" t="s">
        <v>2</v>
      </c>
      <c r="I24" s="151">
        <v>1</v>
      </c>
      <c r="J24" s="335"/>
      <c r="K24" s="128">
        <f t="shared" si="1"/>
        <v>0</v>
      </c>
    </row>
    <row r="25" spans="1:11" ht="25">
      <c r="A25" s="29">
        <v>14</v>
      </c>
      <c r="B25" s="125" t="s">
        <v>44</v>
      </c>
      <c r="C25" s="126" t="s">
        <v>28</v>
      </c>
      <c r="D25" s="127" t="s">
        <v>208</v>
      </c>
      <c r="E25" s="324"/>
      <c r="F25" s="325"/>
      <c r="G25" s="324"/>
      <c r="H25" s="151" t="s">
        <v>2</v>
      </c>
      <c r="I25" s="151">
        <v>1</v>
      </c>
      <c r="J25" s="335"/>
      <c r="K25" s="128">
        <f t="shared" si="1"/>
        <v>0</v>
      </c>
    </row>
    <row r="26" spans="1:11" ht="37.5">
      <c r="A26" s="29">
        <v>15</v>
      </c>
      <c r="B26" s="125" t="s">
        <v>44</v>
      </c>
      <c r="C26" s="126" t="s">
        <v>29</v>
      </c>
      <c r="D26" s="127" t="s">
        <v>209</v>
      </c>
      <c r="E26" s="127"/>
      <c r="F26" s="129"/>
      <c r="G26" s="127"/>
      <c r="H26" s="151" t="s">
        <v>2</v>
      </c>
      <c r="I26" s="151">
        <v>1</v>
      </c>
      <c r="J26" s="335"/>
      <c r="K26" s="128">
        <f t="shared" si="1"/>
        <v>0</v>
      </c>
    </row>
    <row r="27" spans="1:11" ht="12.5">
      <c r="A27" s="29">
        <v>16</v>
      </c>
      <c r="B27" s="125" t="s">
        <v>44</v>
      </c>
      <c r="C27" s="126" t="s">
        <v>30</v>
      </c>
      <c r="D27" s="127" t="s">
        <v>31</v>
      </c>
      <c r="E27" s="127"/>
      <c r="F27" s="129"/>
      <c r="G27" s="127"/>
      <c r="H27" s="151" t="s">
        <v>2</v>
      </c>
      <c r="I27" s="151">
        <v>1</v>
      </c>
      <c r="J27" s="335"/>
      <c r="K27" s="128">
        <f t="shared" si="1"/>
        <v>0</v>
      </c>
    </row>
    <row r="28" spans="1:11" ht="50">
      <c r="A28" s="29">
        <v>17</v>
      </c>
      <c r="B28" s="125" t="s">
        <v>44</v>
      </c>
      <c r="C28" s="126" t="s">
        <v>37</v>
      </c>
      <c r="D28" s="127" t="s">
        <v>38</v>
      </c>
      <c r="E28" s="324"/>
      <c r="F28" s="325"/>
      <c r="G28" s="324"/>
      <c r="H28" s="151" t="s">
        <v>2</v>
      </c>
      <c r="I28" s="151">
        <v>1</v>
      </c>
      <c r="J28" s="335"/>
      <c r="K28" s="128">
        <f t="shared" si="1"/>
        <v>0</v>
      </c>
    </row>
    <row r="29" spans="1:11" ht="37.5">
      <c r="A29" s="29">
        <v>18</v>
      </c>
      <c r="B29" s="125" t="s">
        <v>44</v>
      </c>
      <c r="C29" s="126" t="s">
        <v>45</v>
      </c>
      <c r="D29" s="127" t="s">
        <v>46</v>
      </c>
      <c r="E29" s="324"/>
      <c r="F29" s="325"/>
      <c r="G29" s="324"/>
      <c r="H29" s="151" t="s">
        <v>2</v>
      </c>
      <c r="I29" s="151">
        <v>2</v>
      </c>
      <c r="J29" s="335"/>
      <c r="K29" s="128">
        <f t="shared" si="1"/>
        <v>0</v>
      </c>
    </row>
    <row r="30" spans="1:11" ht="13">
      <c r="A30" s="122" t="s">
        <v>47</v>
      </c>
      <c r="B30" s="123"/>
      <c r="C30" s="123"/>
      <c r="D30" s="123"/>
      <c r="E30" s="147"/>
      <c r="F30" s="147"/>
      <c r="G30" s="147"/>
      <c r="H30" s="150"/>
      <c r="I30" s="150"/>
      <c r="J30" s="130"/>
      <c r="K30" s="131"/>
    </row>
    <row r="31" spans="1:11" ht="62.5">
      <c r="A31" s="29">
        <v>19</v>
      </c>
      <c r="B31" s="125" t="s">
        <v>48</v>
      </c>
      <c r="C31" s="126" t="s">
        <v>49</v>
      </c>
      <c r="D31" s="132" t="s">
        <v>268</v>
      </c>
      <c r="E31" s="324"/>
      <c r="F31" s="324"/>
      <c r="G31" s="324"/>
      <c r="H31" s="151" t="s">
        <v>2</v>
      </c>
      <c r="I31" s="151">
        <v>1</v>
      </c>
      <c r="J31" s="335"/>
      <c r="K31" s="128">
        <f t="shared" ref="K31:K42" si="2">J31*I31</f>
        <v>0</v>
      </c>
    </row>
    <row r="32" spans="1:11" ht="137.5">
      <c r="A32" s="29">
        <v>20</v>
      </c>
      <c r="B32" s="125" t="s">
        <v>48</v>
      </c>
      <c r="C32" s="126" t="s">
        <v>50</v>
      </c>
      <c r="D32" s="132" t="s">
        <v>207</v>
      </c>
      <c r="E32" s="324"/>
      <c r="F32" s="325"/>
      <c r="G32" s="324"/>
      <c r="H32" s="151" t="s">
        <v>2</v>
      </c>
      <c r="I32" s="151">
        <v>1</v>
      </c>
      <c r="J32" s="335"/>
      <c r="K32" s="128">
        <f t="shared" si="2"/>
        <v>0</v>
      </c>
    </row>
    <row r="33" spans="1:11" ht="25">
      <c r="A33" s="29">
        <v>21</v>
      </c>
      <c r="B33" s="125" t="s">
        <v>48</v>
      </c>
      <c r="C33" s="126" t="s">
        <v>28</v>
      </c>
      <c r="D33" s="132" t="s">
        <v>208</v>
      </c>
      <c r="E33" s="324"/>
      <c r="F33" s="325"/>
      <c r="G33" s="324"/>
      <c r="H33" s="151" t="s">
        <v>2</v>
      </c>
      <c r="I33" s="151">
        <v>1</v>
      </c>
      <c r="J33" s="335"/>
      <c r="K33" s="128">
        <f t="shared" si="2"/>
        <v>0</v>
      </c>
    </row>
    <row r="34" spans="1:11" ht="12.5">
      <c r="A34" s="29">
        <v>22</v>
      </c>
      <c r="B34" s="125" t="s">
        <v>48</v>
      </c>
      <c r="C34" s="126" t="s">
        <v>51</v>
      </c>
      <c r="D34" s="127" t="s">
        <v>52</v>
      </c>
      <c r="E34" s="127"/>
      <c r="F34" s="127"/>
      <c r="G34" s="127"/>
      <c r="H34" s="151" t="s">
        <v>2</v>
      </c>
      <c r="I34" s="151">
        <v>1</v>
      </c>
      <c r="J34" s="335"/>
      <c r="K34" s="128">
        <f t="shared" si="2"/>
        <v>0</v>
      </c>
    </row>
    <row r="35" spans="1:11" ht="12.5">
      <c r="A35" s="29">
        <v>23</v>
      </c>
      <c r="B35" s="125" t="s">
        <v>48</v>
      </c>
      <c r="C35" s="126" t="s">
        <v>41</v>
      </c>
      <c r="D35" s="127" t="s">
        <v>53</v>
      </c>
      <c r="E35" s="127"/>
      <c r="F35" s="127"/>
      <c r="G35" s="127"/>
      <c r="H35" s="151"/>
      <c r="I35" s="151"/>
      <c r="J35" s="335"/>
      <c r="K35" s="128">
        <f t="shared" si="2"/>
        <v>0</v>
      </c>
    </row>
    <row r="36" spans="1:11" ht="12.5">
      <c r="A36" s="29">
        <v>24</v>
      </c>
      <c r="B36" s="125" t="s">
        <v>48</v>
      </c>
      <c r="C36" s="126" t="s">
        <v>39</v>
      </c>
      <c r="D36" s="127" t="s">
        <v>40</v>
      </c>
      <c r="E36" s="127"/>
      <c r="F36" s="127"/>
      <c r="G36" s="127"/>
      <c r="H36" s="151" t="s">
        <v>2</v>
      </c>
      <c r="I36" s="151">
        <v>1</v>
      </c>
      <c r="J36" s="335"/>
      <c r="K36" s="128">
        <f t="shared" si="2"/>
        <v>0</v>
      </c>
    </row>
    <row r="37" spans="1:11" ht="37.5">
      <c r="A37" s="29">
        <v>25</v>
      </c>
      <c r="B37" s="125" t="s">
        <v>54</v>
      </c>
      <c r="C37" s="126" t="s">
        <v>55</v>
      </c>
      <c r="D37" s="127" t="s">
        <v>212</v>
      </c>
      <c r="E37" s="324"/>
      <c r="F37" s="324"/>
      <c r="G37" s="324"/>
      <c r="H37" s="151" t="s">
        <v>2</v>
      </c>
      <c r="I37" s="151">
        <v>1</v>
      </c>
      <c r="J37" s="335"/>
      <c r="K37" s="128">
        <f t="shared" si="2"/>
        <v>0</v>
      </c>
    </row>
    <row r="38" spans="1:11" ht="137.5">
      <c r="A38" s="29">
        <v>26</v>
      </c>
      <c r="B38" s="125" t="s">
        <v>54</v>
      </c>
      <c r="C38" s="126" t="s">
        <v>56</v>
      </c>
      <c r="D38" s="127" t="s">
        <v>207</v>
      </c>
      <c r="E38" s="324"/>
      <c r="F38" s="325"/>
      <c r="G38" s="324"/>
      <c r="H38" s="151" t="s">
        <v>2</v>
      </c>
      <c r="I38" s="151">
        <v>1</v>
      </c>
      <c r="J38" s="335"/>
      <c r="K38" s="128">
        <f t="shared" si="2"/>
        <v>0</v>
      </c>
    </row>
    <row r="39" spans="1:11" ht="25">
      <c r="A39" s="29">
        <v>27</v>
      </c>
      <c r="B39" s="125" t="s">
        <v>54</v>
      </c>
      <c r="C39" s="126" t="s">
        <v>28</v>
      </c>
      <c r="D39" s="127" t="s">
        <v>208</v>
      </c>
      <c r="E39" s="324"/>
      <c r="F39" s="326"/>
      <c r="G39" s="324"/>
      <c r="H39" s="151" t="s">
        <v>2</v>
      </c>
      <c r="I39" s="151">
        <v>1</v>
      </c>
      <c r="J39" s="335"/>
      <c r="K39" s="128">
        <f t="shared" si="2"/>
        <v>0</v>
      </c>
    </row>
    <row r="40" spans="1:11" ht="37.5">
      <c r="A40" s="29">
        <v>28</v>
      </c>
      <c r="B40" s="125" t="s">
        <v>54</v>
      </c>
      <c r="C40" s="126" t="s">
        <v>29</v>
      </c>
      <c r="D40" s="127" t="s">
        <v>209</v>
      </c>
      <c r="E40" s="30"/>
      <c r="F40" s="129"/>
      <c r="G40" s="127"/>
      <c r="H40" s="151" t="s">
        <v>2</v>
      </c>
      <c r="I40" s="151">
        <v>1</v>
      </c>
      <c r="J40" s="335"/>
      <c r="K40" s="128">
        <f t="shared" si="2"/>
        <v>0</v>
      </c>
    </row>
    <row r="41" spans="1:11" ht="12.5">
      <c r="A41" s="29">
        <v>29</v>
      </c>
      <c r="B41" s="125" t="s">
        <v>54</v>
      </c>
      <c r="C41" s="126" t="s">
        <v>30</v>
      </c>
      <c r="D41" s="127" t="s">
        <v>31</v>
      </c>
      <c r="E41" s="30"/>
      <c r="F41" s="129"/>
      <c r="G41" s="127"/>
      <c r="H41" s="151" t="s">
        <v>2</v>
      </c>
      <c r="I41" s="151">
        <v>1</v>
      </c>
      <c r="J41" s="335"/>
      <c r="K41" s="128">
        <f t="shared" si="2"/>
        <v>0</v>
      </c>
    </row>
    <row r="42" spans="1:11" ht="12.5">
      <c r="A42" s="29">
        <v>30</v>
      </c>
      <c r="B42" s="125" t="s">
        <v>54</v>
      </c>
      <c r="C42" s="126" t="s">
        <v>39</v>
      </c>
      <c r="D42" s="127" t="s">
        <v>40</v>
      </c>
      <c r="E42" s="127"/>
      <c r="F42" s="127"/>
      <c r="G42" s="127"/>
      <c r="H42" s="151" t="s">
        <v>2</v>
      </c>
      <c r="I42" s="151">
        <v>3</v>
      </c>
      <c r="J42" s="335"/>
      <c r="K42" s="128">
        <f t="shared" si="2"/>
        <v>0</v>
      </c>
    </row>
    <row r="43" spans="1:11" ht="13">
      <c r="A43" s="122" t="s">
        <v>57</v>
      </c>
      <c r="B43" s="123"/>
      <c r="C43" s="123"/>
      <c r="D43" s="123"/>
      <c r="E43" s="147"/>
      <c r="F43" s="147"/>
      <c r="G43" s="147"/>
      <c r="H43" s="150"/>
      <c r="I43" s="150"/>
      <c r="J43" s="130"/>
      <c r="K43" s="131"/>
    </row>
    <row r="44" spans="1:11" ht="137.5">
      <c r="A44" s="29">
        <v>31</v>
      </c>
      <c r="B44" s="125" t="s">
        <v>58</v>
      </c>
      <c r="C44" s="126" t="s">
        <v>59</v>
      </c>
      <c r="D44" s="127" t="s">
        <v>207</v>
      </c>
      <c r="E44" s="324"/>
      <c r="F44" s="325"/>
      <c r="G44" s="324"/>
      <c r="H44" s="151" t="s">
        <v>2</v>
      </c>
      <c r="I44" s="151">
        <v>1</v>
      </c>
      <c r="J44" s="335"/>
      <c r="K44" s="128">
        <f t="shared" ref="K44:K57" si="3">J44*I44</f>
        <v>0</v>
      </c>
    </row>
    <row r="45" spans="1:11" ht="25">
      <c r="A45" s="29">
        <v>32</v>
      </c>
      <c r="B45" s="125" t="s">
        <v>58</v>
      </c>
      <c r="C45" s="126" t="s">
        <v>28</v>
      </c>
      <c r="D45" s="127" t="s">
        <v>208</v>
      </c>
      <c r="E45" s="324"/>
      <c r="F45" s="326"/>
      <c r="G45" s="324"/>
      <c r="H45" s="151" t="s">
        <v>2</v>
      </c>
      <c r="I45" s="151">
        <v>1</v>
      </c>
      <c r="J45" s="335"/>
      <c r="K45" s="128">
        <f t="shared" si="3"/>
        <v>0</v>
      </c>
    </row>
    <row r="46" spans="1:11" ht="37.5">
      <c r="A46" s="29">
        <v>33</v>
      </c>
      <c r="B46" s="125" t="s">
        <v>58</v>
      </c>
      <c r="C46" s="126" t="s">
        <v>60</v>
      </c>
      <c r="D46" s="127" t="s">
        <v>36</v>
      </c>
      <c r="E46" s="324"/>
      <c r="F46" s="326"/>
      <c r="G46" s="324"/>
      <c r="H46" s="151" t="s">
        <v>2</v>
      </c>
      <c r="I46" s="151">
        <v>2</v>
      </c>
      <c r="J46" s="335"/>
      <c r="K46" s="128">
        <f t="shared" si="3"/>
        <v>0</v>
      </c>
    </row>
    <row r="47" spans="1:11" ht="37.5">
      <c r="A47" s="29">
        <v>34</v>
      </c>
      <c r="B47" s="125" t="s">
        <v>58</v>
      </c>
      <c r="C47" s="126" t="s">
        <v>61</v>
      </c>
      <c r="D47" s="127" t="s">
        <v>62</v>
      </c>
      <c r="E47" s="325"/>
      <c r="F47" s="325"/>
      <c r="G47" s="324"/>
      <c r="H47" s="151"/>
      <c r="I47" s="151">
        <v>1</v>
      </c>
      <c r="J47" s="335"/>
      <c r="K47" s="128">
        <f t="shared" si="3"/>
        <v>0</v>
      </c>
    </row>
    <row r="48" spans="1:11" ht="50">
      <c r="A48" s="29">
        <v>35</v>
      </c>
      <c r="B48" s="125" t="s">
        <v>58</v>
      </c>
      <c r="C48" s="126" t="s">
        <v>37</v>
      </c>
      <c r="D48" s="127" t="s">
        <v>38</v>
      </c>
      <c r="E48" s="324"/>
      <c r="F48" s="324"/>
      <c r="G48" s="324"/>
      <c r="H48" s="151" t="s">
        <v>2</v>
      </c>
      <c r="I48" s="151">
        <v>2</v>
      </c>
      <c r="J48" s="335"/>
      <c r="K48" s="128">
        <f t="shared" si="3"/>
        <v>0</v>
      </c>
    </row>
    <row r="49" spans="1:11" ht="12.5">
      <c r="A49" s="29">
        <v>36</v>
      </c>
      <c r="B49" s="125" t="s">
        <v>58</v>
      </c>
      <c r="C49" s="126" t="s">
        <v>39</v>
      </c>
      <c r="D49" s="127" t="s">
        <v>40</v>
      </c>
      <c r="E49" s="127"/>
      <c r="F49" s="127"/>
      <c r="G49" s="127"/>
      <c r="H49" s="151" t="s">
        <v>2</v>
      </c>
      <c r="I49" s="151">
        <v>4</v>
      </c>
      <c r="J49" s="335"/>
      <c r="K49" s="128">
        <f t="shared" si="3"/>
        <v>0</v>
      </c>
    </row>
    <row r="50" spans="1:11" ht="12.5">
      <c r="A50" s="29">
        <v>37</v>
      </c>
      <c r="B50" s="125" t="s">
        <v>58</v>
      </c>
      <c r="C50" s="126" t="s">
        <v>41</v>
      </c>
      <c r="D50" s="127" t="s">
        <v>42</v>
      </c>
      <c r="E50" s="129"/>
      <c r="F50" s="129"/>
      <c r="G50" s="127"/>
      <c r="H50" s="151" t="s">
        <v>2</v>
      </c>
      <c r="I50" s="151">
        <v>1</v>
      </c>
      <c r="J50" s="335"/>
      <c r="K50" s="128">
        <f t="shared" si="3"/>
        <v>0</v>
      </c>
    </row>
    <row r="51" spans="1:11" ht="25">
      <c r="A51" s="29">
        <v>38</v>
      </c>
      <c r="B51" s="125" t="s">
        <v>58</v>
      </c>
      <c r="C51" s="125" t="s">
        <v>63</v>
      </c>
      <c r="D51" s="127" t="s">
        <v>64</v>
      </c>
      <c r="E51" s="324"/>
      <c r="F51" s="325"/>
      <c r="G51" s="324"/>
      <c r="H51" s="151" t="s">
        <v>2</v>
      </c>
      <c r="I51" s="151">
        <v>1</v>
      </c>
      <c r="J51" s="335"/>
      <c r="K51" s="128">
        <f t="shared" si="3"/>
        <v>0</v>
      </c>
    </row>
    <row r="52" spans="1:11" ht="50">
      <c r="A52" s="29">
        <v>39</v>
      </c>
      <c r="B52" s="125" t="s">
        <v>58</v>
      </c>
      <c r="C52" s="125" t="s">
        <v>65</v>
      </c>
      <c r="D52" s="127" t="s">
        <v>66</v>
      </c>
      <c r="E52" s="324"/>
      <c r="F52" s="325"/>
      <c r="G52" s="324"/>
      <c r="H52" s="151" t="s">
        <v>2</v>
      </c>
      <c r="I52" s="151">
        <v>1</v>
      </c>
      <c r="J52" s="335"/>
      <c r="K52" s="128">
        <f t="shared" si="3"/>
        <v>0</v>
      </c>
    </row>
    <row r="53" spans="1:11" ht="50">
      <c r="A53" s="29">
        <v>40</v>
      </c>
      <c r="B53" s="125" t="s">
        <v>58</v>
      </c>
      <c r="C53" s="125" t="s">
        <v>67</v>
      </c>
      <c r="D53" s="127" t="s">
        <v>266</v>
      </c>
      <c r="E53" s="324"/>
      <c r="F53" s="325"/>
      <c r="G53" s="324"/>
      <c r="H53" s="151" t="s">
        <v>2</v>
      </c>
      <c r="I53" s="151">
        <v>1</v>
      </c>
      <c r="J53" s="335"/>
      <c r="K53" s="128">
        <f t="shared" si="3"/>
        <v>0</v>
      </c>
    </row>
    <row r="54" spans="1:11" ht="37.5">
      <c r="A54" s="29">
        <v>41</v>
      </c>
      <c r="B54" s="125" t="s">
        <v>58</v>
      </c>
      <c r="C54" s="126" t="s">
        <v>68</v>
      </c>
      <c r="D54" s="127" t="s">
        <v>69</v>
      </c>
      <c r="E54" s="325"/>
      <c r="F54" s="325"/>
      <c r="G54" s="324"/>
      <c r="H54" s="151" t="s">
        <v>2</v>
      </c>
      <c r="I54" s="151">
        <v>1</v>
      </c>
      <c r="J54" s="335"/>
      <c r="K54" s="128">
        <f t="shared" si="3"/>
        <v>0</v>
      </c>
    </row>
    <row r="55" spans="1:11" ht="62.5">
      <c r="A55" s="29">
        <v>42</v>
      </c>
      <c r="B55" s="125" t="s">
        <v>58</v>
      </c>
      <c r="C55" s="126" t="s">
        <v>70</v>
      </c>
      <c r="D55" s="127" t="s">
        <v>71</v>
      </c>
      <c r="E55" s="325"/>
      <c r="F55" s="325"/>
      <c r="G55" s="324"/>
      <c r="H55" s="151" t="s">
        <v>2</v>
      </c>
      <c r="I55" s="151">
        <v>1</v>
      </c>
      <c r="J55" s="335"/>
      <c r="K55" s="128">
        <f t="shared" si="3"/>
        <v>0</v>
      </c>
    </row>
    <row r="56" spans="1:11" ht="12.5">
      <c r="A56" s="29">
        <v>43</v>
      </c>
      <c r="B56" s="125" t="s">
        <v>58</v>
      </c>
      <c r="C56" s="126" t="s">
        <v>72</v>
      </c>
      <c r="D56" s="127" t="s">
        <v>73</v>
      </c>
      <c r="E56" s="325"/>
      <c r="F56" s="325"/>
      <c r="G56" s="324"/>
      <c r="H56" s="151" t="s">
        <v>2</v>
      </c>
      <c r="I56" s="151">
        <v>1</v>
      </c>
      <c r="J56" s="335"/>
      <c r="K56" s="128">
        <f t="shared" si="3"/>
        <v>0</v>
      </c>
    </row>
    <row r="57" spans="1:11" ht="12.5">
      <c r="A57" s="29">
        <v>44</v>
      </c>
      <c r="B57" s="125" t="s">
        <v>58</v>
      </c>
      <c r="C57" s="126" t="s">
        <v>74</v>
      </c>
      <c r="D57" s="133" t="s">
        <v>75</v>
      </c>
      <c r="E57" s="329"/>
      <c r="F57" s="329"/>
      <c r="G57" s="330"/>
      <c r="H57" s="151" t="s">
        <v>2</v>
      </c>
      <c r="I57" s="151">
        <v>1</v>
      </c>
      <c r="J57" s="335"/>
      <c r="K57" s="128">
        <f t="shared" si="3"/>
        <v>0</v>
      </c>
    </row>
    <row r="58" spans="1:11" ht="13">
      <c r="A58" s="122" t="s">
        <v>76</v>
      </c>
      <c r="B58" s="123"/>
      <c r="C58" s="123"/>
      <c r="D58" s="123"/>
      <c r="E58" s="147"/>
      <c r="F58" s="147"/>
      <c r="G58" s="147"/>
      <c r="H58" s="150"/>
      <c r="I58" s="150"/>
      <c r="J58" s="130"/>
      <c r="K58" s="131"/>
    </row>
    <row r="59" spans="1:11" ht="137.5">
      <c r="A59" s="29">
        <v>45</v>
      </c>
      <c r="B59" s="125" t="s">
        <v>77</v>
      </c>
      <c r="C59" s="126" t="s">
        <v>59</v>
      </c>
      <c r="D59" s="127" t="s">
        <v>207</v>
      </c>
      <c r="E59" s="324"/>
      <c r="F59" s="325"/>
      <c r="G59" s="324"/>
      <c r="H59" s="151" t="s">
        <v>2</v>
      </c>
      <c r="I59" s="151">
        <v>1</v>
      </c>
      <c r="J59" s="335"/>
      <c r="K59" s="128">
        <f t="shared" ref="K59:K69" si="4">J59*I59</f>
        <v>0</v>
      </c>
    </row>
    <row r="60" spans="1:11" ht="25">
      <c r="A60" s="29">
        <v>46</v>
      </c>
      <c r="B60" s="125" t="s">
        <v>77</v>
      </c>
      <c r="C60" s="126" t="s">
        <v>28</v>
      </c>
      <c r="D60" s="127" t="s">
        <v>208</v>
      </c>
      <c r="E60" s="324"/>
      <c r="F60" s="326"/>
      <c r="G60" s="324"/>
      <c r="H60" s="151" t="s">
        <v>2</v>
      </c>
      <c r="I60" s="151">
        <v>1</v>
      </c>
      <c r="J60" s="335"/>
      <c r="K60" s="128">
        <f t="shared" si="4"/>
        <v>0</v>
      </c>
    </row>
    <row r="61" spans="1:11" ht="37.5">
      <c r="A61" s="29">
        <v>47</v>
      </c>
      <c r="B61" s="125" t="s">
        <v>77</v>
      </c>
      <c r="C61" s="126" t="s">
        <v>60</v>
      </c>
      <c r="D61" s="127" t="s">
        <v>36</v>
      </c>
      <c r="E61" s="324"/>
      <c r="F61" s="326"/>
      <c r="G61" s="324"/>
      <c r="H61" s="151" t="s">
        <v>2</v>
      </c>
      <c r="I61" s="151">
        <v>2</v>
      </c>
      <c r="J61" s="335"/>
      <c r="K61" s="128">
        <f t="shared" si="4"/>
        <v>0</v>
      </c>
    </row>
    <row r="62" spans="1:11" ht="50">
      <c r="A62" s="29">
        <v>48</v>
      </c>
      <c r="B62" s="125" t="s">
        <v>77</v>
      </c>
      <c r="C62" s="126" t="s">
        <v>37</v>
      </c>
      <c r="D62" s="127" t="s">
        <v>38</v>
      </c>
      <c r="E62" s="324"/>
      <c r="F62" s="324"/>
      <c r="G62" s="324"/>
      <c r="H62" s="151" t="s">
        <v>2</v>
      </c>
      <c r="I62" s="151">
        <v>1</v>
      </c>
      <c r="J62" s="335"/>
      <c r="K62" s="128">
        <f t="shared" si="4"/>
        <v>0</v>
      </c>
    </row>
    <row r="63" spans="1:11" ht="12.5">
      <c r="A63" s="29">
        <v>49</v>
      </c>
      <c r="B63" s="125" t="s">
        <v>77</v>
      </c>
      <c r="C63" s="126" t="s">
        <v>39</v>
      </c>
      <c r="D63" s="127" t="s">
        <v>40</v>
      </c>
      <c r="E63" s="127"/>
      <c r="F63" s="127"/>
      <c r="G63" s="127"/>
      <c r="H63" s="151" t="s">
        <v>2</v>
      </c>
      <c r="I63" s="151">
        <v>6</v>
      </c>
      <c r="J63" s="335"/>
      <c r="K63" s="128">
        <f t="shared" si="4"/>
        <v>0</v>
      </c>
    </row>
    <row r="64" spans="1:11" ht="12.5">
      <c r="A64" s="29">
        <v>50</v>
      </c>
      <c r="B64" s="125" t="s">
        <v>77</v>
      </c>
      <c r="C64" s="126" t="s">
        <v>41</v>
      </c>
      <c r="D64" s="127" t="s">
        <v>267</v>
      </c>
      <c r="E64" s="129"/>
      <c r="F64" s="129"/>
      <c r="G64" s="127"/>
      <c r="H64" s="151" t="s">
        <v>2</v>
      </c>
      <c r="I64" s="151">
        <v>1</v>
      </c>
      <c r="J64" s="335"/>
      <c r="K64" s="128">
        <f t="shared" si="4"/>
        <v>0</v>
      </c>
    </row>
    <row r="65" spans="1:11" ht="37.5">
      <c r="A65" s="29">
        <v>51</v>
      </c>
      <c r="B65" s="125" t="s">
        <v>78</v>
      </c>
      <c r="C65" s="126" t="s">
        <v>79</v>
      </c>
      <c r="D65" s="127" t="s">
        <v>212</v>
      </c>
      <c r="E65" s="324"/>
      <c r="F65" s="324"/>
      <c r="G65" s="324"/>
      <c r="H65" s="151" t="s">
        <v>2</v>
      </c>
      <c r="I65" s="151">
        <v>1</v>
      </c>
      <c r="J65" s="335"/>
      <c r="K65" s="128">
        <f t="shared" si="4"/>
        <v>0</v>
      </c>
    </row>
    <row r="66" spans="1:11" ht="137.5">
      <c r="A66" s="29">
        <v>52</v>
      </c>
      <c r="B66" s="125" t="s">
        <v>78</v>
      </c>
      <c r="C66" s="126" t="s">
        <v>80</v>
      </c>
      <c r="D66" s="127" t="s">
        <v>207</v>
      </c>
      <c r="E66" s="324"/>
      <c r="F66" s="325"/>
      <c r="G66" s="324"/>
      <c r="H66" s="151" t="s">
        <v>2</v>
      </c>
      <c r="I66" s="151">
        <v>1</v>
      </c>
      <c r="J66" s="335"/>
      <c r="K66" s="128">
        <f t="shared" si="4"/>
        <v>0</v>
      </c>
    </row>
    <row r="67" spans="1:11" ht="25">
      <c r="A67" s="29">
        <v>53</v>
      </c>
      <c r="B67" s="125" t="s">
        <v>78</v>
      </c>
      <c r="C67" s="126" t="s">
        <v>28</v>
      </c>
      <c r="D67" s="127" t="s">
        <v>208</v>
      </c>
      <c r="E67" s="324"/>
      <c r="F67" s="326"/>
      <c r="G67" s="324"/>
      <c r="H67" s="151" t="s">
        <v>2</v>
      </c>
      <c r="I67" s="151">
        <v>1</v>
      </c>
      <c r="J67" s="335"/>
      <c r="K67" s="128">
        <f t="shared" si="4"/>
        <v>0</v>
      </c>
    </row>
    <row r="68" spans="1:11" ht="37.5">
      <c r="A68" s="29">
        <v>54</v>
      </c>
      <c r="B68" s="125" t="s">
        <v>78</v>
      </c>
      <c r="C68" s="126" t="s">
        <v>29</v>
      </c>
      <c r="D68" s="127" t="s">
        <v>209</v>
      </c>
      <c r="E68" s="30"/>
      <c r="F68" s="129"/>
      <c r="G68" s="127"/>
      <c r="H68" s="151" t="s">
        <v>2</v>
      </c>
      <c r="I68" s="151">
        <v>1</v>
      </c>
      <c r="J68" s="335"/>
      <c r="K68" s="128">
        <f t="shared" si="4"/>
        <v>0</v>
      </c>
    </row>
    <row r="69" spans="1:11" ht="12.5">
      <c r="A69" s="29">
        <v>55</v>
      </c>
      <c r="B69" s="125" t="s">
        <v>78</v>
      </c>
      <c r="C69" s="126" t="s">
        <v>30</v>
      </c>
      <c r="D69" s="127" t="s">
        <v>31</v>
      </c>
      <c r="E69" s="30"/>
      <c r="F69" s="129"/>
      <c r="G69" s="127"/>
      <c r="H69" s="151" t="s">
        <v>2</v>
      </c>
      <c r="I69" s="151">
        <v>1</v>
      </c>
      <c r="J69" s="335"/>
      <c r="K69" s="128">
        <f t="shared" si="4"/>
        <v>0</v>
      </c>
    </row>
    <row r="70" spans="1:11" ht="13">
      <c r="A70" s="122" t="s">
        <v>81</v>
      </c>
      <c r="B70" s="123"/>
      <c r="C70" s="123"/>
      <c r="D70" s="123"/>
      <c r="E70" s="147"/>
      <c r="F70" s="147"/>
      <c r="G70" s="147"/>
      <c r="H70" s="150"/>
      <c r="I70" s="150"/>
      <c r="J70" s="130"/>
      <c r="K70" s="131"/>
    </row>
    <row r="71" spans="1:11" ht="50">
      <c r="A71" s="29">
        <v>56</v>
      </c>
      <c r="B71" s="125" t="s">
        <v>82</v>
      </c>
      <c r="C71" s="126" t="s">
        <v>213</v>
      </c>
      <c r="D71" s="127" t="s">
        <v>206</v>
      </c>
      <c r="E71" s="324"/>
      <c r="F71" s="325"/>
      <c r="G71" s="324"/>
      <c r="H71" s="151" t="s">
        <v>2</v>
      </c>
      <c r="I71" s="151">
        <v>1</v>
      </c>
      <c r="J71" s="335"/>
      <c r="K71" s="128">
        <f t="shared" ref="K71:K76" si="5">J71*I71</f>
        <v>0</v>
      </c>
    </row>
    <row r="72" spans="1:11" ht="12.5">
      <c r="A72" s="29">
        <v>57</v>
      </c>
      <c r="B72" s="125" t="s">
        <v>82</v>
      </c>
      <c r="C72" s="126" t="s">
        <v>83</v>
      </c>
      <c r="D72" s="127" t="s">
        <v>84</v>
      </c>
      <c r="E72" s="324"/>
      <c r="F72" s="325"/>
      <c r="G72" s="324"/>
      <c r="H72" s="151" t="s">
        <v>2</v>
      </c>
      <c r="I72" s="151">
        <v>1</v>
      </c>
      <c r="J72" s="335"/>
      <c r="K72" s="128">
        <f t="shared" si="5"/>
        <v>0</v>
      </c>
    </row>
    <row r="73" spans="1:11" ht="137.5">
      <c r="A73" s="29">
        <v>58</v>
      </c>
      <c r="B73" s="125" t="s">
        <v>82</v>
      </c>
      <c r="C73" s="126" t="s">
        <v>27</v>
      </c>
      <c r="D73" s="127" t="s">
        <v>207</v>
      </c>
      <c r="E73" s="324"/>
      <c r="F73" s="325"/>
      <c r="G73" s="324"/>
      <c r="H73" s="151" t="s">
        <v>2</v>
      </c>
      <c r="I73" s="151">
        <v>1</v>
      </c>
      <c r="J73" s="335"/>
      <c r="K73" s="128">
        <f t="shared" si="5"/>
        <v>0</v>
      </c>
    </row>
    <row r="74" spans="1:11" ht="25">
      <c r="A74" s="29">
        <v>59</v>
      </c>
      <c r="B74" s="125" t="s">
        <v>82</v>
      </c>
      <c r="C74" s="126" t="s">
        <v>28</v>
      </c>
      <c r="D74" s="127" t="s">
        <v>208</v>
      </c>
      <c r="E74" s="324"/>
      <c r="F74" s="326"/>
      <c r="G74" s="324"/>
      <c r="H74" s="151" t="s">
        <v>2</v>
      </c>
      <c r="I74" s="151">
        <v>1</v>
      </c>
      <c r="J74" s="335"/>
      <c r="K74" s="128">
        <f t="shared" si="5"/>
        <v>0</v>
      </c>
    </row>
    <row r="75" spans="1:11" ht="37.5">
      <c r="A75" s="29">
        <v>60</v>
      </c>
      <c r="B75" s="125" t="s">
        <v>82</v>
      </c>
      <c r="C75" s="126" t="s">
        <v>29</v>
      </c>
      <c r="D75" s="127" t="s">
        <v>209</v>
      </c>
      <c r="E75" s="30"/>
      <c r="F75" s="129"/>
      <c r="G75" s="127"/>
      <c r="H75" s="151" t="s">
        <v>2</v>
      </c>
      <c r="I75" s="151">
        <v>1</v>
      </c>
      <c r="J75" s="335"/>
      <c r="K75" s="128">
        <f t="shared" si="5"/>
        <v>0</v>
      </c>
    </row>
    <row r="76" spans="1:11" ht="12.5">
      <c r="A76" s="29">
        <v>61</v>
      </c>
      <c r="B76" s="125" t="s">
        <v>82</v>
      </c>
      <c r="C76" s="126" t="s">
        <v>30</v>
      </c>
      <c r="D76" s="127" t="s">
        <v>31</v>
      </c>
      <c r="E76" s="30"/>
      <c r="F76" s="129"/>
      <c r="G76" s="127"/>
      <c r="H76" s="151" t="s">
        <v>2</v>
      </c>
      <c r="I76" s="151">
        <v>1</v>
      </c>
      <c r="J76" s="335"/>
      <c r="K76" s="128">
        <f t="shared" si="5"/>
        <v>0</v>
      </c>
    </row>
    <row r="77" spans="1:11" ht="13">
      <c r="A77" s="122" t="s">
        <v>85</v>
      </c>
      <c r="B77" s="123"/>
      <c r="C77" s="123"/>
      <c r="D77" s="123"/>
      <c r="E77" s="147"/>
      <c r="F77" s="147"/>
      <c r="G77" s="147"/>
      <c r="H77" s="150"/>
      <c r="I77" s="150"/>
      <c r="J77" s="130"/>
      <c r="K77" s="131"/>
    </row>
    <row r="78" spans="1:11" ht="87.5">
      <c r="A78" s="29">
        <v>62</v>
      </c>
      <c r="B78" s="126" t="s">
        <v>85</v>
      </c>
      <c r="C78" s="126" t="s">
        <v>86</v>
      </c>
      <c r="D78" s="127" t="s">
        <v>269</v>
      </c>
      <c r="E78" s="324"/>
      <c r="F78" s="324"/>
      <c r="G78" s="324"/>
      <c r="H78" s="151" t="s">
        <v>2</v>
      </c>
      <c r="I78" s="151">
        <v>2</v>
      </c>
      <c r="J78" s="335"/>
      <c r="K78" s="128">
        <f t="shared" ref="K78:K83" si="6">J78*I78</f>
        <v>0</v>
      </c>
    </row>
    <row r="79" spans="1:11" ht="75">
      <c r="A79" s="29">
        <v>63</v>
      </c>
      <c r="B79" s="126" t="s">
        <v>85</v>
      </c>
      <c r="C79" s="126" t="s">
        <v>87</v>
      </c>
      <c r="D79" s="127" t="s">
        <v>88</v>
      </c>
      <c r="E79" s="324"/>
      <c r="F79" s="324"/>
      <c r="G79" s="324"/>
      <c r="H79" s="151" t="s">
        <v>2</v>
      </c>
      <c r="I79" s="151">
        <v>8</v>
      </c>
      <c r="J79" s="335"/>
      <c r="K79" s="128">
        <f t="shared" si="6"/>
        <v>0</v>
      </c>
    </row>
    <row r="80" spans="1:11" ht="44.5" customHeight="1">
      <c r="A80" s="29">
        <v>64</v>
      </c>
      <c r="B80" s="126" t="s">
        <v>85</v>
      </c>
      <c r="C80" s="126" t="s">
        <v>41</v>
      </c>
      <c r="D80" s="127" t="s">
        <v>270</v>
      </c>
      <c r="E80" s="127"/>
      <c r="F80" s="127"/>
      <c r="G80" s="127"/>
      <c r="H80" s="151" t="s">
        <v>2</v>
      </c>
      <c r="I80" s="151">
        <v>8</v>
      </c>
      <c r="J80" s="335"/>
      <c r="K80" s="128">
        <f t="shared" si="6"/>
        <v>0</v>
      </c>
    </row>
    <row r="81" spans="1:11" ht="75">
      <c r="A81" s="29">
        <v>65</v>
      </c>
      <c r="B81" s="126" t="s">
        <v>85</v>
      </c>
      <c r="C81" s="126" t="s">
        <v>89</v>
      </c>
      <c r="D81" s="127" t="s">
        <v>90</v>
      </c>
      <c r="E81" s="324"/>
      <c r="F81" s="325"/>
      <c r="G81" s="324"/>
      <c r="H81" s="151" t="s">
        <v>2</v>
      </c>
      <c r="I81" s="151">
        <v>9</v>
      </c>
      <c r="J81" s="335"/>
      <c r="K81" s="128">
        <f t="shared" si="6"/>
        <v>0</v>
      </c>
    </row>
    <row r="82" spans="1:11" ht="37.5">
      <c r="A82" s="29">
        <v>66</v>
      </c>
      <c r="B82" s="126" t="s">
        <v>85</v>
      </c>
      <c r="C82" s="126" t="s">
        <v>91</v>
      </c>
      <c r="D82" s="127" t="s">
        <v>92</v>
      </c>
      <c r="E82" s="127"/>
      <c r="F82" s="129"/>
      <c r="G82" s="127"/>
      <c r="H82" s="151" t="s">
        <v>93</v>
      </c>
      <c r="I82" s="151">
        <v>200</v>
      </c>
      <c r="J82" s="335"/>
      <c r="K82" s="128">
        <f t="shared" si="6"/>
        <v>0</v>
      </c>
    </row>
    <row r="83" spans="1:11" ht="37.5">
      <c r="A83" s="29">
        <v>67</v>
      </c>
      <c r="B83" s="126" t="s">
        <v>85</v>
      </c>
      <c r="C83" s="126" t="s">
        <v>94</v>
      </c>
      <c r="D83" s="127" t="s">
        <v>265</v>
      </c>
      <c r="E83" s="127"/>
      <c r="F83" s="129"/>
      <c r="G83" s="127"/>
      <c r="H83" s="151" t="s">
        <v>95</v>
      </c>
      <c r="I83" s="151">
        <v>1</v>
      </c>
      <c r="J83" s="335"/>
      <c r="K83" s="128">
        <f t="shared" si="6"/>
        <v>0</v>
      </c>
    </row>
    <row r="84" spans="1:11" ht="13">
      <c r="A84" s="122" t="s">
        <v>96</v>
      </c>
      <c r="B84" s="123"/>
      <c r="C84" s="123"/>
      <c r="D84" s="123"/>
      <c r="E84" s="147"/>
      <c r="F84" s="147"/>
      <c r="G84" s="147"/>
      <c r="H84" s="150"/>
      <c r="I84" s="150"/>
      <c r="J84" s="130"/>
      <c r="K84" s="131"/>
    </row>
    <row r="85" spans="1:11" s="31" customFormat="1" ht="13">
      <c r="A85" s="122" t="s">
        <v>97</v>
      </c>
      <c r="B85" s="123"/>
      <c r="C85" s="123"/>
      <c r="D85" s="123"/>
      <c r="E85" s="147"/>
      <c r="F85" s="147"/>
      <c r="G85" s="147"/>
      <c r="H85" s="150"/>
      <c r="I85" s="150"/>
      <c r="J85" s="130"/>
      <c r="K85" s="131"/>
    </row>
    <row r="86" spans="1:11" s="31" customFormat="1" ht="39.5">
      <c r="A86" s="29">
        <v>68</v>
      </c>
      <c r="B86" s="125" t="s">
        <v>98</v>
      </c>
      <c r="C86" s="127" t="s">
        <v>99</v>
      </c>
      <c r="D86" s="126" t="s">
        <v>271</v>
      </c>
      <c r="E86" s="127"/>
      <c r="F86" s="127"/>
      <c r="G86" s="148"/>
      <c r="H86" s="152" t="s">
        <v>93</v>
      </c>
      <c r="I86" s="153">
        <v>20</v>
      </c>
      <c r="J86" s="335"/>
      <c r="K86" s="128">
        <f t="shared" ref="K86:K91" si="7">J86*I86</f>
        <v>0</v>
      </c>
    </row>
    <row r="87" spans="1:11" s="31" customFormat="1" ht="27.5">
      <c r="A87" s="29">
        <v>69</v>
      </c>
      <c r="B87" s="125" t="s">
        <v>100</v>
      </c>
      <c r="C87" s="127" t="s">
        <v>101</v>
      </c>
      <c r="D87" s="127" t="s">
        <v>272</v>
      </c>
      <c r="E87" s="127"/>
      <c r="F87" s="127"/>
      <c r="G87" s="127"/>
      <c r="H87" s="152" t="s">
        <v>93</v>
      </c>
      <c r="I87" s="153">
        <v>50</v>
      </c>
      <c r="J87" s="335"/>
      <c r="K87" s="128">
        <f t="shared" si="7"/>
        <v>0</v>
      </c>
    </row>
    <row r="88" spans="1:11" s="31" customFormat="1" ht="25">
      <c r="A88" s="29">
        <v>70</v>
      </c>
      <c r="B88" s="125" t="s">
        <v>102</v>
      </c>
      <c r="C88" s="127" t="s">
        <v>103</v>
      </c>
      <c r="D88" s="134" t="s">
        <v>264</v>
      </c>
      <c r="E88" s="127"/>
      <c r="F88" s="127"/>
      <c r="G88" s="134"/>
      <c r="H88" s="153" t="s">
        <v>2</v>
      </c>
      <c r="I88" s="153">
        <v>6</v>
      </c>
      <c r="J88" s="335"/>
      <c r="K88" s="128">
        <f t="shared" si="7"/>
        <v>0</v>
      </c>
    </row>
    <row r="89" spans="1:11" s="31" customFormat="1" ht="12.5">
      <c r="A89" s="29">
        <v>71</v>
      </c>
      <c r="B89" s="125" t="s">
        <v>104</v>
      </c>
      <c r="C89" s="127" t="s">
        <v>263</v>
      </c>
      <c r="D89" s="126" t="s">
        <v>273</v>
      </c>
      <c r="E89" s="127"/>
      <c r="F89" s="127"/>
      <c r="G89" s="148"/>
      <c r="H89" s="152" t="s">
        <v>93</v>
      </c>
      <c r="I89" s="153">
        <v>200</v>
      </c>
      <c r="J89" s="335"/>
      <c r="K89" s="128">
        <f t="shared" si="7"/>
        <v>0</v>
      </c>
    </row>
    <row r="90" spans="1:11" s="31" customFormat="1" ht="12.5">
      <c r="A90" s="29">
        <v>72</v>
      </c>
      <c r="B90" s="125" t="s">
        <v>104</v>
      </c>
      <c r="C90" s="126" t="s">
        <v>105</v>
      </c>
      <c r="D90" s="126" t="s">
        <v>106</v>
      </c>
      <c r="E90" s="148"/>
      <c r="F90" s="148"/>
      <c r="G90" s="148"/>
      <c r="H90" s="152" t="s">
        <v>2</v>
      </c>
      <c r="I90" s="153">
        <v>100</v>
      </c>
      <c r="J90" s="335"/>
      <c r="K90" s="128">
        <f t="shared" si="7"/>
        <v>0</v>
      </c>
    </row>
    <row r="91" spans="1:11" s="31" customFormat="1" ht="12.5">
      <c r="A91" s="29">
        <v>73</v>
      </c>
      <c r="B91" s="125" t="s">
        <v>97</v>
      </c>
      <c r="C91" s="126" t="s">
        <v>94</v>
      </c>
      <c r="D91" s="126" t="s">
        <v>262</v>
      </c>
      <c r="E91" s="148"/>
      <c r="F91" s="148"/>
      <c r="G91" s="148"/>
      <c r="H91" s="153" t="s">
        <v>95</v>
      </c>
      <c r="I91" s="153">
        <v>1</v>
      </c>
      <c r="J91" s="335"/>
      <c r="K91" s="128">
        <f t="shared" si="7"/>
        <v>0</v>
      </c>
    </row>
    <row r="92" spans="1:11" s="31" customFormat="1" ht="13">
      <c r="A92" s="122" t="s">
        <v>107</v>
      </c>
      <c r="B92" s="123"/>
      <c r="C92" s="123"/>
      <c r="D92" s="123"/>
      <c r="E92" s="147"/>
      <c r="F92" s="147"/>
      <c r="G92" s="147"/>
      <c r="H92" s="150"/>
      <c r="I92" s="150"/>
      <c r="J92" s="130"/>
      <c r="K92" s="131"/>
    </row>
    <row r="93" spans="1:11" s="31" customFormat="1" ht="62.5">
      <c r="A93" s="29">
        <v>74</v>
      </c>
      <c r="B93" s="135" t="s">
        <v>108</v>
      </c>
      <c r="C93" s="135" t="s">
        <v>108</v>
      </c>
      <c r="D93" s="136" t="s">
        <v>214</v>
      </c>
      <c r="E93" s="331"/>
      <c r="F93" s="332"/>
      <c r="G93" s="332"/>
      <c r="H93" s="154" t="s">
        <v>2</v>
      </c>
      <c r="I93" s="153">
        <v>1</v>
      </c>
      <c r="J93" s="335"/>
      <c r="K93" s="128">
        <f>J93*I93</f>
        <v>0</v>
      </c>
    </row>
    <row r="94" spans="1:11" s="31" customFormat="1" ht="25">
      <c r="A94" s="29">
        <v>75</v>
      </c>
      <c r="B94" s="126" t="s">
        <v>250</v>
      </c>
      <c r="C94" s="137" t="s">
        <v>109</v>
      </c>
      <c r="D94" s="134" t="s">
        <v>261</v>
      </c>
      <c r="E94" s="138"/>
      <c r="F94" s="138"/>
      <c r="G94" s="139"/>
      <c r="H94" s="155" t="s">
        <v>2</v>
      </c>
      <c r="I94" s="153">
        <v>1</v>
      </c>
      <c r="J94" s="335"/>
      <c r="K94" s="128">
        <f>J94*I94</f>
        <v>0</v>
      </c>
    </row>
    <row r="95" spans="1:11" s="31" customFormat="1" ht="12.5">
      <c r="A95" s="29">
        <v>76</v>
      </c>
      <c r="B95" s="140" t="s">
        <v>110</v>
      </c>
      <c r="C95" s="141" t="s">
        <v>110</v>
      </c>
      <c r="D95" s="142" t="s">
        <v>260</v>
      </c>
      <c r="E95" s="137"/>
      <c r="F95" s="137"/>
      <c r="G95" s="127"/>
      <c r="H95" s="156" t="s">
        <v>2</v>
      </c>
      <c r="I95" s="153">
        <v>1</v>
      </c>
      <c r="J95" s="335"/>
      <c r="K95" s="128">
        <f>J95*I95</f>
        <v>0</v>
      </c>
    </row>
    <row r="96" spans="1:11" s="31" customFormat="1" ht="50">
      <c r="A96" s="29">
        <v>77</v>
      </c>
      <c r="B96" s="126" t="s">
        <v>251</v>
      </c>
      <c r="C96" s="136" t="s">
        <v>111</v>
      </c>
      <c r="D96" s="126" t="s">
        <v>112</v>
      </c>
      <c r="E96" s="332"/>
      <c r="F96" s="332"/>
      <c r="G96" s="333"/>
      <c r="H96" s="153" t="s">
        <v>2</v>
      </c>
      <c r="I96" s="153">
        <v>1</v>
      </c>
      <c r="J96" s="335"/>
      <c r="K96" s="128">
        <f>J96*I96</f>
        <v>0</v>
      </c>
    </row>
    <row r="97" spans="1:11" s="31" customFormat="1" ht="37.5">
      <c r="A97" s="29">
        <v>78</v>
      </c>
      <c r="B97" s="143" t="s">
        <v>113</v>
      </c>
      <c r="C97" s="136" t="s">
        <v>113</v>
      </c>
      <c r="D97" s="144" t="s">
        <v>114</v>
      </c>
      <c r="E97" s="332"/>
      <c r="F97" s="332"/>
      <c r="G97" s="334"/>
      <c r="H97" s="157" t="s">
        <v>2</v>
      </c>
      <c r="I97" s="153">
        <v>2</v>
      </c>
      <c r="J97" s="335"/>
      <c r="K97" s="128">
        <f>J97*I97</f>
        <v>0</v>
      </c>
    </row>
    <row r="98" spans="1:11" s="31" customFormat="1" ht="13">
      <c r="A98" s="122" t="s">
        <v>115</v>
      </c>
      <c r="B98" s="123"/>
      <c r="C98" s="123"/>
      <c r="D98" s="123"/>
      <c r="E98" s="147"/>
      <c r="F98" s="147"/>
      <c r="G98" s="147"/>
      <c r="H98" s="150"/>
      <c r="I98" s="150"/>
      <c r="J98" s="130"/>
      <c r="K98" s="131"/>
    </row>
    <row r="99" spans="1:11" s="31" customFormat="1" ht="262.5">
      <c r="A99" s="29">
        <v>79</v>
      </c>
      <c r="B99" s="125" t="s">
        <v>116</v>
      </c>
      <c r="C99" s="126" t="s">
        <v>116</v>
      </c>
      <c r="D99" s="126" t="s">
        <v>259</v>
      </c>
      <c r="E99" s="148"/>
      <c r="F99" s="148"/>
      <c r="G99" s="148"/>
      <c r="H99" s="157" t="s">
        <v>95</v>
      </c>
      <c r="I99" s="153">
        <v>1</v>
      </c>
      <c r="J99" s="335"/>
      <c r="K99" s="128">
        <f>J99*I99</f>
        <v>0</v>
      </c>
    </row>
    <row r="100" spans="1:11" s="31" customFormat="1" ht="37.5">
      <c r="A100" s="29">
        <v>80</v>
      </c>
      <c r="B100" s="136" t="s">
        <v>117</v>
      </c>
      <c r="C100" s="126" t="s">
        <v>118</v>
      </c>
      <c r="D100" s="126" t="s">
        <v>254</v>
      </c>
      <c r="E100" s="148"/>
      <c r="F100" s="148"/>
      <c r="G100" s="148"/>
      <c r="H100" s="157" t="s">
        <v>95</v>
      </c>
      <c r="I100" s="153">
        <v>1</v>
      </c>
      <c r="J100" s="335"/>
      <c r="K100" s="128">
        <f>J100*I100</f>
        <v>0</v>
      </c>
    </row>
    <row r="101" spans="1:11" s="31" customFormat="1" ht="20.5" customHeight="1">
      <c r="A101" s="114"/>
      <c r="B101" s="115"/>
      <c r="C101" s="115"/>
      <c r="D101" s="115"/>
      <c r="E101" s="115"/>
      <c r="F101" s="115"/>
      <c r="G101" s="115"/>
      <c r="H101" s="158"/>
      <c r="I101" s="158"/>
      <c r="J101" s="115"/>
      <c r="K101" s="116"/>
    </row>
    <row r="102" spans="1:11" ht="20.5" customHeight="1">
      <c r="A102" s="90" t="s">
        <v>225</v>
      </c>
      <c r="B102" s="91"/>
      <c r="C102" s="91"/>
      <c r="D102" s="91"/>
      <c r="E102" s="91"/>
      <c r="F102" s="91"/>
      <c r="G102" s="91"/>
      <c r="H102" s="159"/>
      <c r="I102" s="159"/>
      <c r="J102" s="92"/>
      <c r="K102" s="89">
        <f>SUM(K10:K100)</f>
        <v>0</v>
      </c>
    </row>
    <row r="104" spans="1:11">
      <c r="A104" s="336" t="s">
        <v>423</v>
      </c>
    </row>
    <row r="109" spans="1:11">
      <c r="K109" s="34" t="s">
        <v>119</v>
      </c>
    </row>
  </sheetData>
  <sheetProtection sheet="1"/>
  <mergeCells count="9">
    <mergeCell ref="I6:I7"/>
    <mergeCell ref="J6:J7"/>
    <mergeCell ref="K6:K7"/>
    <mergeCell ref="A6:A7"/>
    <mergeCell ref="B6:B7"/>
    <mergeCell ref="C6:C7"/>
    <mergeCell ref="D6:D7"/>
    <mergeCell ref="E6:G6"/>
    <mergeCell ref="H6:H7"/>
  </mergeCells>
  <printOptions horizontalCentered="1"/>
  <pageMargins left="0.12" right="0.14000000000000001" top="0.15" bottom="0.15" header="0.18" footer="0.14000000000000001"/>
  <pageSetup paperSize="9" scale="5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zoomScale="85" zoomScaleNormal="85" workbookViewId="0">
      <selection activeCell="E8" sqref="E8"/>
    </sheetView>
  </sheetViews>
  <sheetFormatPr defaultRowHeight="12.5"/>
  <cols>
    <col min="1" max="1" width="8.90625" customWidth="1"/>
    <col min="2" max="2" width="87.6328125" customWidth="1"/>
    <col min="3" max="3" width="6.6328125" customWidth="1"/>
    <col min="4" max="4" width="10.36328125" style="1" customWidth="1"/>
    <col min="5" max="5" width="15.453125" customWidth="1"/>
    <col min="6" max="6" width="18" customWidth="1"/>
  </cols>
  <sheetData>
    <row r="1" spans="1:6" ht="24.5" customHeight="1">
      <c r="A1" s="44" t="s">
        <v>222</v>
      </c>
      <c r="B1" s="37"/>
      <c r="C1" s="37"/>
      <c r="D1" s="38"/>
      <c r="E1" s="37"/>
      <c r="F1" s="37"/>
    </row>
    <row r="2" spans="1:6" ht="15.5">
      <c r="A2" s="39" t="s">
        <v>220</v>
      </c>
      <c r="B2" s="41"/>
      <c r="C2" s="40"/>
      <c r="D2" s="41"/>
      <c r="E2" s="40"/>
      <c r="F2" s="37"/>
    </row>
    <row r="3" spans="1:6" ht="12.5" customHeight="1">
      <c r="A3" s="39"/>
      <c r="B3" s="41"/>
      <c r="C3" s="40"/>
      <c r="D3" s="41"/>
      <c r="E3" s="40"/>
      <c r="F3" s="37"/>
    </row>
    <row r="4" spans="1:6" ht="15.5">
      <c r="A4" s="39" t="s">
        <v>223</v>
      </c>
      <c r="B4" s="40"/>
      <c r="C4" s="42"/>
      <c r="D4" s="43"/>
      <c r="E4" s="40"/>
      <c r="F4" s="37"/>
    </row>
    <row r="5" spans="1:6" ht="12.75" customHeight="1">
      <c r="A5" s="40"/>
      <c r="B5" s="40"/>
      <c r="C5" s="42"/>
      <c r="D5" s="43"/>
      <c r="E5" s="40"/>
      <c r="F5" s="37"/>
    </row>
    <row r="6" spans="1:6" s="3" customFormat="1" ht="28">
      <c r="A6" s="106" t="s">
        <v>236</v>
      </c>
      <c r="B6" s="107" t="s">
        <v>227</v>
      </c>
      <c r="C6" s="107" t="s">
        <v>0</v>
      </c>
      <c r="D6" s="107" t="s">
        <v>224</v>
      </c>
      <c r="E6" s="107" t="s">
        <v>279</v>
      </c>
      <c r="F6" s="108" t="s">
        <v>237</v>
      </c>
    </row>
    <row r="7" spans="1:6" ht="17.149999999999999" customHeight="1">
      <c r="A7" s="169"/>
      <c r="B7" s="170" t="s">
        <v>171</v>
      </c>
      <c r="C7" s="171"/>
      <c r="D7" s="172"/>
      <c r="E7" s="173"/>
      <c r="F7" s="174"/>
    </row>
    <row r="8" spans="1:6" ht="17.149999999999999" customHeight="1">
      <c r="A8" s="109">
        <v>1</v>
      </c>
      <c r="B8" s="48" t="s">
        <v>172</v>
      </c>
      <c r="C8" s="46" t="s">
        <v>12</v>
      </c>
      <c r="D8" s="47">
        <v>1</v>
      </c>
      <c r="E8" s="321"/>
      <c r="F8" s="186">
        <f>D8*E8</f>
        <v>0</v>
      </c>
    </row>
    <row r="9" spans="1:6" ht="9" customHeight="1">
      <c r="A9" s="176"/>
      <c r="B9" s="177"/>
      <c r="C9" s="178"/>
      <c r="D9" s="179"/>
      <c r="E9" s="190"/>
      <c r="F9" s="187"/>
    </row>
    <row r="10" spans="1:6" ht="17.149999999999999" customHeight="1">
      <c r="A10" s="175"/>
      <c r="B10" s="170" t="s">
        <v>173</v>
      </c>
      <c r="C10" s="171"/>
      <c r="D10" s="172"/>
      <c r="E10" s="193"/>
      <c r="F10" s="188"/>
    </row>
    <row r="11" spans="1:6" ht="17.149999999999999" customHeight="1">
      <c r="A11" s="109">
        <v>2</v>
      </c>
      <c r="B11" s="180" t="s">
        <v>174</v>
      </c>
      <c r="C11" s="45" t="s">
        <v>12</v>
      </c>
      <c r="D11" s="181">
        <v>1</v>
      </c>
      <c r="E11" s="322"/>
      <c r="F11" s="189">
        <f>D11*E11</f>
        <v>0</v>
      </c>
    </row>
    <row r="12" spans="1:6" s="2" customFormat="1" ht="9" customHeight="1">
      <c r="A12" s="195"/>
      <c r="B12" s="196"/>
      <c r="C12" s="197"/>
      <c r="D12" s="198"/>
      <c r="E12" s="199"/>
      <c r="F12" s="200"/>
    </row>
    <row r="13" spans="1:6" ht="17.149999999999999" customHeight="1">
      <c r="A13" s="182"/>
      <c r="B13" s="183" t="s">
        <v>175</v>
      </c>
      <c r="C13" s="184"/>
      <c r="D13" s="185"/>
      <c r="E13" s="194"/>
      <c r="F13" s="191"/>
    </row>
    <row r="14" spans="1:6" ht="17.149999999999999" customHeight="1">
      <c r="A14" s="109">
        <v>3</v>
      </c>
      <c r="B14" s="48" t="s">
        <v>176</v>
      </c>
      <c r="C14" s="46" t="s">
        <v>12</v>
      </c>
      <c r="D14" s="47">
        <v>1</v>
      </c>
      <c r="E14" s="321"/>
      <c r="F14" s="186">
        <f>D14*E14</f>
        <v>0</v>
      </c>
    </row>
    <row r="15" spans="1:6" ht="17.149999999999999" customHeight="1">
      <c r="A15" s="109">
        <v>4</v>
      </c>
      <c r="B15" s="48" t="s">
        <v>240</v>
      </c>
      <c r="C15" s="46" t="s">
        <v>12</v>
      </c>
      <c r="D15" s="47">
        <v>1</v>
      </c>
      <c r="E15" s="321"/>
      <c r="F15" s="186">
        <f>D15*E15</f>
        <v>0</v>
      </c>
    </row>
    <row r="16" spans="1:6" ht="17.149999999999999" customHeight="1">
      <c r="A16" s="109">
        <v>5</v>
      </c>
      <c r="B16" s="48" t="s">
        <v>239</v>
      </c>
      <c r="C16" s="46" t="s">
        <v>12</v>
      </c>
      <c r="D16" s="47">
        <v>1</v>
      </c>
      <c r="E16" s="321"/>
      <c r="F16" s="186">
        <f>D16*E16</f>
        <v>0</v>
      </c>
    </row>
    <row r="17" spans="1:6" ht="9" customHeight="1">
      <c r="A17" s="176"/>
      <c r="B17" s="177"/>
      <c r="C17" s="178"/>
      <c r="D17" s="179"/>
      <c r="E17" s="190"/>
      <c r="F17" s="187"/>
    </row>
    <row r="18" spans="1:6" ht="17.149999999999999" customHeight="1">
      <c r="A18" s="175"/>
      <c r="B18" s="170" t="s">
        <v>177</v>
      </c>
      <c r="C18" s="171"/>
      <c r="D18" s="172"/>
      <c r="E18" s="193"/>
      <c r="F18" s="188"/>
    </row>
    <row r="19" spans="1:6" ht="17.149999999999999" customHeight="1">
      <c r="A19" s="109">
        <v>6</v>
      </c>
      <c r="B19" s="48" t="s">
        <v>178</v>
      </c>
      <c r="C19" s="46" t="s">
        <v>12</v>
      </c>
      <c r="D19" s="47">
        <v>1</v>
      </c>
      <c r="E19" s="321"/>
      <c r="F19" s="186">
        <f>D19*E19</f>
        <v>0</v>
      </c>
    </row>
    <row r="20" spans="1:6" ht="17.149999999999999" customHeight="1">
      <c r="A20" s="109">
        <v>7</v>
      </c>
      <c r="B20" s="48" t="s">
        <v>179</v>
      </c>
      <c r="C20" s="46" t="s">
        <v>12</v>
      </c>
      <c r="D20" s="47">
        <v>1</v>
      </c>
      <c r="E20" s="321"/>
      <c r="F20" s="186">
        <f>D20*E20</f>
        <v>0</v>
      </c>
    </row>
    <row r="21" spans="1:6" ht="9" customHeight="1">
      <c r="A21" s="176"/>
      <c r="B21" s="177"/>
      <c r="C21" s="178"/>
      <c r="D21" s="179"/>
      <c r="E21" s="190"/>
      <c r="F21" s="187"/>
    </row>
    <row r="22" spans="1:6" ht="17.149999999999999" customHeight="1">
      <c r="A22" s="175"/>
      <c r="B22" s="170" t="s">
        <v>180</v>
      </c>
      <c r="C22" s="171"/>
      <c r="D22" s="172"/>
      <c r="E22" s="193"/>
      <c r="F22" s="188"/>
    </row>
    <row r="23" spans="1:6" ht="17.149999999999999" customHeight="1">
      <c r="A23" s="109">
        <v>8</v>
      </c>
      <c r="B23" s="48" t="s">
        <v>181</v>
      </c>
      <c r="C23" s="46" t="s">
        <v>12</v>
      </c>
      <c r="D23" s="47">
        <v>1</v>
      </c>
      <c r="E23" s="321"/>
      <c r="F23" s="186">
        <f>D23*E23</f>
        <v>0</v>
      </c>
    </row>
    <row r="24" spans="1:6" ht="17.149999999999999" customHeight="1">
      <c r="A24" s="109">
        <v>9</v>
      </c>
      <c r="B24" s="48" t="s">
        <v>182</v>
      </c>
      <c r="C24" s="46" t="s">
        <v>12</v>
      </c>
      <c r="D24" s="47">
        <v>1</v>
      </c>
      <c r="E24" s="321"/>
      <c r="F24" s="186">
        <f t="shared" ref="F24:F34" si="0">D24*E24</f>
        <v>0</v>
      </c>
    </row>
    <row r="25" spans="1:6" ht="9" customHeight="1">
      <c r="A25" s="176"/>
      <c r="B25" s="177"/>
      <c r="C25" s="178"/>
      <c r="D25" s="179"/>
      <c r="E25" s="190"/>
      <c r="F25" s="187"/>
    </row>
    <row r="26" spans="1:6" ht="17.149999999999999" customHeight="1">
      <c r="A26" s="175"/>
      <c r="B26" s="170" t="s">
        <v>183</v>
      </c>
      <c r="C26" s="171"/>
      <c r="D26" s="172"/>
      <c r="E26" s="193"/>
      <c r="F26" s="188"/>
    </row>
    <row r="27" spans="1:6" ht="17.149999999999999" customHeight="1">
      <c r="A27" s="109">
        <v>10</v>
      </c>
      <c r="B27" s="48" t="s">
        <v>184</v>
      </c>
      <c r="C27" s="46" t="s">
        <v>12</v>
      </c>
      <c r="D27" s="47">
        <v>1</v>
      </c>
      <c r="E27" s="321"/>
      <c r="F27" s="186">
        <f t="shared" si="0"/>
        <v>0</v>
      </c>
    </row>
    <row r="28" spans="1:6" ht="17.149999999999999" customHeight="1">
      <c r="A28" s="109">
        <v>11</v>
      </c>
      <c r="B28" s="48" t="s">
        <v>185</v>
      </c>
      <c r="C28" s="46" t="s">
        <v>12</v>
      </c>
      <c r="D28" s="47">
        <v>1</v>
      </c>
      <c r="E28" s="321"/>
      <c r="F28" s="186">
        <f t="shared" si="0"/>
        <v>0</v>
      </c>
    </row>
    <row r="29" spans="1:6" ht="9" customHeight="1">
      <c r="A29" s="176"/>
      <c r="B29" s="177"/>
      <c r="C29" s="178"/>
      <c r="D29" s="179"/>
      <c r="E29" s="190"/>
      <c r="F29" s="187"/>
    </row>
    <row r="30" spans="1:6" ht="17.149999999999999" customHeight="1">
      <c r="A30" s="175"/>
      <c r="B30" s="170" t="s">
        <v>186</v>
      </c>
      <c r="C30" s="171"/>
      <c r="D30" s="172"/>
      <c r="E30" s="193"/>
      <c r="F30" s="188"/>
    </row>
    <row r="31" spans="1:6" ht="17.149999999999999" customHeight="1">
      <c r="A31" s="109">
        <v>12</v>
      </c>
      <c r="B31" s="48" t="s">
        <v>187</v>
      </c>
      <c r="C31" s="46" t="s">
        <v>12</v>
      </c>
      <c r="D31" s="47">
        <v>1</v>
      </c>
      <c r="E31" s="321"/>
      <c r="F31" s="186">
        <f t="shared" si="0"/>
        <v>0</v>
      </c>
    </row>
    <row r="32" spans="1:6" ht="17.149999999999999" customHeight="1">
      <c r="A32" s="109">
        <v>13</v>
      </c>
      <c r="B32" s="48" t="s">
        <v>238</v>
      </c>
      <c r="C32" s="46" t="s">
        <v>12</v>
      </c>
      <c r="D32" s="47">
        <v>1</v>
      </c>
      <c r="E32" s="321"/>
      <c r="F32" s="186">
        <f t="shared" si="0"/>
        <v>0</v>
      </c>
    </row>
    <row r="33" spans="1:6" ht="17.149999999999999" customHeight="1">
      <c r="A33" s="109">
        <v>14</v>
      </c>
      <c r="B33" s="48" t="s">
        <v>188</v>
      </c>
      <c r="C33" s="46" t="s">
        <v>12</v>
      </c>
      <c r="D33" s="47">
        <v>1</v>
      </c>
      <c r="E33" s="321"/>
      <c r="F33" s="186">
        <f t="shared" si="0"/>
        <v>0</v>
      </c>
    </row>
    <row r="34" spans="1:6" ht="17.149999999999999" customHeight="1">
      <c r="A34" s="109">
        <v>15</v>
      </c>
      <c r="B34" s="48" t="s">
        <v>189</v>
      </c>
      <c r="C34" s="46" t="s">
        <v>12</v>
      </c>
      <c r="D34" s="47">
        <v>1</v>
      </c>
      <c r="E34" s="321"/>
      <c r="F34" s="186">
        <f t="shared" si="0"/>
        <v>0</v>
      </c>
    </row>
    <row r="35" spans="1:6" ht="9" customHeight="1">
      <c r="A35" s="238"/>
      <c r="B35" s="239"/>
      <c r="C35" s="239"/>
      <c r="D35" s="239"/>
      <c r="E35" s="239"/>
      <c r="F35" s="240"/>
    </row>
    <row r="36" spans="1:6" s="3" customFormat="1" ht="17.149999999999999" customHeight="1">
      <c r="A36" s="235" t="s">
        <v>225</v>
      </c>
      <c r="B36" s="236"/>
      <c r="C36" s="236"/>
      <c r="D36" s="236"/>
      <c r="E36" s="237"/>
      <c r="F36" s="192">
        <f>SUM(F7:F35)</f>
        <v>0</v>
      </c>
    </row>
  </sheetData>
  <sheetProtection sheet="1"/>
  <mergeCells count="2">
    <mergeCell ref="A36:E36"/>
    <mergeCell ref="A35:F35"/>
  </mergeCells>
  <printOptions horizontalCentered="1"/>
  <pageMargins left="0.23622047244094491" right="0.19685039370078741" top="0.38" bottom="0.78740157480314965" header="0.31496062992125984" footer="0.31496062992125984"/>
  <pageSetup paperSize="9" scale="6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zoomScale="85" zoomScaleNormal="85" workbookViewId="0">
      <selection activeCell="E7" sqref="E7"/>
    </sheetView>
  </sheetViews>
  <sheetFormatPr defaultColWidth="9.08984375" defaultRowHeight="14"/>
  <cols>
    <col min="1" max="1" width="19.36328125" style="23" bestFit="1" customWidth="1"/>
    <col min="2" max="2" width="55.6328125" style="26" customWidth="1"/>
    <col min="3" max="3" width="9.08984375" style="22"/>
    <col min="4" max="4" width="9.7265625" style="22" bestFit="1" customWidth="1"/>
    <col min="5" max="5" width="16.453125" style="27" customWidth="1"/>
    <col min="6" max="6" width="16.453125" style="27" bestFit="1" customWidth="1"/>
    <col min="7" max="9" width="9.08984375" style="22"/>
    <col min="10" max="10" width="21.90625" style="22" customWidth="1"/>
    <col min="11" max="16384" width="9.08984375" style="22"/>
  </cols>
  <sheetData>
    <row r="1" spans="1:6" ht="24.5" customHeight="1">
      <c r="A1" s="87" t="s">
        <v>216</v>
      </c>
      <c r="B1" s="49"/>
      <c r="C1" s="50"/>
      <c r="D1" s="51"/>
      <c r="E1" s="52"/>
      <c r="F1" s="52"/>
    </row>
    <row r="2" spans="1:6" ht="15.5" customHeight="1">
      <c r="A2" s="88" t="s">
        <v>220</v>
      </c>
      <c r="B2" s="49"/>
      <c r="C2" s="50"/>
      <c r="D2" s="51"/>
      <c r="E2" s="52"/>
      <c r="F2" s="52"/>
    </row>
    <row r="3" spans="1:6" ht="13" customHeight="1">
      <c r="A3" s="88"/>
      <c r="B3" s="49"/>
      <c r="C3" s="50"/>
      <c r="D3" s="51"/>
      <c r="E3" s="52"/>
      <c r="F3" s="52"/>
    </row>
    <row r="4" spans="1:6" ht="15.5" customHeight="1">
      <c r="A4" s="88" t="s">
        <v>235</v>
      </c>
      <c r="B4" s="53"/>
      <c r="C4" s="54"/>
      <c r="D4" s="55"/>
      <c r="E4" s="56"/>
      <c r="F4" s="52"/>
    </row>
    <row r="5" spans="1:6" ht="13" customHeight="1">
      <c r="A5" s="62"/>
      <c r="B5" s="57"/>
      <c r="C5" s="58"/>
      <c r="D5" s="59"/>
      <c r="E5" s="60"/>
      <c r="F5" s="60"/>
    </row>
    <row r="6" spans="1:6" s="23" customFormat="1" ht="28">
      <c r="A6" s="77" t="s">
        <v>226</v>
      </c>
      <c r="B6" s="78" t="s">
        <v>227</v>
      </c>
      <c r="C6" s="79" t="s">
        <v>0</v>
      </c>
      <c r="D6" s="79" t="s">
        <v>224</v>
      </c>
      <c r="E6" s="61" t="s">
        <v>242</v>
      </c>
      <c r="F6" s="61" t="s">
        <v>275</v>
      </c>
    </row>
    <row r="7" spans="1:6" ht="16" customHeight="1">
      <c r="A7" s="24" t="s">
        <v>199</v>
      </c>
      <c r="B7" s="25" t="s">
        <v>231</v>
      </c>
      <c r="C7" s="36" t="s">
        <v>2</v>
      </c>
      <c r="D7" s="24">
        <v>55</v>
      </c>
      <c r="E7" s="323"/>
      <c r="F7" s="201">
        <f t="shared" ref="F7:F16" si="0">D7*E7</f>
        <v>0</v>
      </c>
    </row>
    <row r="8" spans="1:6" ht="16" customHeight="1">
      <c r="A8" s="24" t="s">
        <v>200</v>
      </c>
      <c r="B8" s="25" t="s">
        <v>230</v>
      </c>
      <c r="C8" s="36" t="s">
        <v>2</v>
      </c>
      <c r="D8" s="24">
        <v>52</v>
      </c>
      <c r="E8" s="323"/>
      <c r="F8" s="201">
        <f t="shared" si="0"/>
        <v>0</v>
      </c>
    </row>
    <row r="9" spans="1:6" ht="16" customHeight="1">
      <c r="A9" s="24" t="s">
        <v>201</v>
      </c>
      <c r="B9" s="25" t="s">
        <v>229</v>
      </c>
      <c r="C9" s="36" t="s">
        <v>2</v>
      </c>
      <c r="D9" s="24">
        <v>31</v>
      </c>
      <c r="E9" s="323"/>
      <c r="F9" s="201">
        <f t="shared" si="0"/>
        <v>0</v>
      </c>
    </row>
    <row r="10" spans="1:6" ht="16" customHeight="1">
      <c r="A10" s="24" t="s">
        <v>202</v>
      </c>
      <c r="B10" s="25" t="s">
        <v>228</v>
      </c>
      <c r="C10" s="36" t="s">
        <v>2</v>
      </c>
      <c r="D10" s="24">
        <v>46</v>
      </c>
      <c r="E10" s="323"/>
      <c r="F10" s="201">
        <f t="shared" si="0"/>
        <v>0</v>
      </c>
    </row>
    <row r="11" spans="1:6" ht="16" customHeight="1">
      <c r="A11" s="24" t="s">
        <v>18</v>
      </c>
      <c r="B11" s="25" t="s">
        <v>232</v>
      </c>
      <c r="C11" s="36" t="s">
        <v>2</v>
      </c>
      <c r="D11" s="24">
        <v>14</v>
      </c>
      <c r="E11" s="323"/>
      <c r="F11" s="201">
        <f t="shared" si="0"/>
        <v>0</v>
      </c>
    </row>
    <row r="12" spans="1:6" ht="16" customHeight="1">
      <c r="A12" s="24" t="s">
        <v>19</v>
      </c>
      <c r="B12" s="25" t="s">
        <v>233</v>
      </c>
      <c r="C12" s="36" t="s">
        <v>2</v>
      </c>
      <c r="D12" s="24">
        <v>27</v>
      </c>
      <c r="E12" s="323"/>
      <c r="F12" s="201">
        <f t="shared" si="0"/>
        <v>0</v>
      </c>
    </row>
    <row r="13" spans="1:6" ht="16" customHeight="1">
      <c r="A13" s="24" t="s">
        <v>20</v>
      </c>
      <c r="B13" s="25" t="s">
        <v>234</v>
      </c>
      <c r="C13" s="36" t="s">
        <v>2</v>
      </c>
      <c r="D13" s="24">
        <v>14</v>
      </c>
      <c r="E13" s="323"/>
      <c r="F13" s="201">
        <f t="shared" si="0"/>
        <v>0</v>
      </c>
    </row>
    <row r="14" spans="1:6" ht="16" customHeight="1">
      <c r="A14" s="24" t="s">
        <v>203</v>
      </c>
      <c r="B14" s="25" t="s">
        <v>241</v>
      </c>
      <c r="C14" s="36" t="s">
        <v>12</v>
      </c>
      <c r="D14" s="24">
        <v>1</v>
      </c>
      <c r="E14" s="323"/>
      <c r="F14" s="201">
        <f t="shared" si="0"/>
        <v>0</v>
      </c>
    </row>
    <row r="15" spans="1:6" ht="16" customHeight="1">
      <c r="A15" s="24" t="s">
        <v>205</v>
      </c>
      <c r="B15" s="25" t="s">
        <v>205</v>
      </c>
      <c r="C15" s="36" t="s">
        <v>12</v>
      </c>
      <c r="D15" s="24">
        <v>1</v>
      </c>
      <c r="E15" s="323"/>
      <c r="F15" s="201">
        <f t="shared" si="0"/>
        <v>0</v>
      </c>
    </row>
    <row r="16" spans="1:6" ht="16" customHeight="1">
      <c r="A16" s="24" t="s">
        <v>21</v>
      </c>
      <c r="B16" s="25" t="s">
        <v>204</v>
      </c>
      <c r="C16" s="36" t="s">
        <v>12</v>
      </c>
      <c r="D16" s="24">
        <v>1</v>
      </c>
      <c r="E16" s="323"/>
      <c r="F16" s="201">
        <f t="shared" si="0"/>
        <v>0</v>
      </c>
    </row>
    <row r="17" spans="1:6">
      <c r="A17" s="232"/>
      <c r="B17" s="233"/>
      <c r="C17" s="233"/>
      <c r="D17" s="233"/>
      <c r="E17" s="233"/>
      <c r="F17" s="234"/>
    </row>
    <row r="18" spans="1:6" ht="15.5">
      <c r="A18" s="80" t="s">
        <v>225</v>
      </c>
      <c r="B18" s="81"/>
      <c r="C18" s="82"/>
      <c r="D18" s="82"/>
      <c r="E18" s="83"/>
      <c r="F18" s="202">
        <f>SUM(F7:F17)</f>
        <v>0</v>
      </c>
    </row>
    <row r="20" spans="1:6">
      <c r="A20" s="241" t="s">
        <v>280</v>
      </c>
    </row>
  </sheetData>
  <sheetProtection sheet="1"/>
  <mergeCells count="1">
    <mergeCell ref="A17:F17"/>
  </mergeCells>
  <printOptions horizontalCentered="1"/>
  <pageMargins left="0.19685039370078741" right="0.19685039370078741" top="0.32" bottom="0.78740157480314965" header="0.31496062992125984" footer="0.31496062992125984"/>
  <pageSetup paperSize="9" scale="7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zoomScaleNormal="100" zoomScaleSheetLayoutView="140" workbookViewId="0">
      <selection activeCell="D8" sqref="D8"/>
    </sheetView>
  </sheetViews>
  <sheetFormatPr defaultColWidth="8.90625" defaultRowHeight="14.5"/>
  <cols>
    <col min="1" max="1" width="24.90625" style="246" customWidth="1"/>
    <col min="2" max="2" width="26.08984375" style="246" customWidth="1"/>
    <col min="3" max="4" width="13.6328125" style="246" customWidth="1"/>
    <col min="5" max="5" width="4.54296875" style="246" customWidth="1"/>
    <col min="6" max="16384" width="8.90625" style="246"/>
  </cols>
  <sheetData>
    <row r="1" spans="1:7">
      <c r="A1" s="242" t="s">
        <v>281</v>
      </c>
      <c r="B1" s="243" t="s">
        <v>282</v>
      </c>
      <c r="C1" s="244" t="s">
        <v>283</v>
      </c>
      <c r="D1" s="245"/>
    </row>
    <row r="2" spans="1:7" ht="15" thickBot="1">
      <c r="A2" s="247"/>
      <c r="B2" s="248"/>
      <c r="C2" s="249"/>
      <c r="D2" s="250"/>
    </row>
    <row r="3" spans="1:7" ht="31.5" customHeight="1" thickBot="1">
      <c r="A3" s="251" t="s">
        <v>284</v>
      </c>
      <c r="B3" s="252" t="s">
        <v>285</v>
      </c>
      <c r="C3" s="253"/>
      <c r="D3" s="254"/>
    </row>
    <row r="4" spans="1:7" ht="15.75" customHeight="1" thickBot="1">
      <c r="A4" s="255" t="s">
        <v>286</v>
      </c>
      <c r="B4" s="256" t="s">
        <v>287</v>
      </c>
      <c r="C4" s="257" t="s">
        <v>288</v>
      </c>
      <c r="D4" s="258"/>
    </row>
    <row r="5" spans="1:7" ht="123" customHeight="1" thickBot="1">
      <c r="A5" s="259"/>
      <c r="B5" s="314"/>
      <c r="C5" s="260"/>
      <c r="D5" s="261"/>
      <c r="G5" s="262"/>
    </row>
    <row r="6" spans="1:7" ht="15" customHeight="1" thickBot="1">
      <c r="A6" s="263" t="s">
        <v>289</v>
      </c>
      <c r="B6" s="264" t="s">
        <v>290</v>
      </c>
      <c r="C6" s="264" t="s">
        <v>291</v>
      </c>
      <c r="D6" s="265" t="s">
        <v>257</v>
      </c>
    </row>
    <row r="7" spans="1:7" ht="15" customHeight="1">
      <c r="A7" s="266" t="s">
        <v>292</v>
      </c>
      <c r="B7" s="267"/>
      <c r="C7" s="267" t="s">
        <v>293</v>
      </c>
      <c r="D7" s="268"/>
    </row>
    <row r="8" spans="1:7">
      <c r="A8" s="269" t="s">
        <v>294</v>
      </c>
      <c r="B8" s="270"/>
      <c r="C8" s="270" t="s">
        <v>295</v>
      </c>
      <c r="D8" s="271"/>
    </row>
    <row r="9" spans="1:7">
      <c r="A9" s="269" t="s">
        <v>296</v>
      </c>
      <c r="B9" s="270"/>
      <c r="C9" s="270" t="s">
        <v>297</v>
      </c>
      <c r="D9" s="271"/>
    </row>
    <row r="10" spans="1:7">
      <c r="A10" s="269" t="s">
        <v>298</v>
      </c>
      <c r="B10" s="270"/>
      <c r="C10" s="270" t="s">
        <v>299</v>
      </c>
      <c r="D10" s="271"/>
    </row>
    <row r="11" spans="1:7">
      <c r="A11" s="269" t="s">
        <v>300</v>
      </c>
      <c r="B11" s="272" t="s">
        <v>301</v>
      </c>
      <c r="C11" s="270" t="s">
        <v>302</v>
      </c>
      <c r="D11" s="271"/>
    </row>
    <row r="12" spans="1:7">
      <c r="A12" s="269" t="s">
        <v>303</v>
      </c>
      <c r="B12" s="273" t="s">
        <v>304</v>
      </c>
      <c r="C12" s="270" t="s">
        <v>305</v>
      </c>
      <c r="D12" s="271"/>
    </row>
    <row r="13" spans="1:7" ht="14.4" customHeight="1">
      <c r="A13" s="274" t="s">
        <v>306</v>
      </c>
      <c r="B13" s="275" t="s">
        <v>307</v>
      </c>
      <c r="C13" s="276" t="s">
        <v>308</v>
      </c>
      <c r="D13" s="277"/>
    </row>
    <row r="14" spans="1:7">
      <c r="A14" s="269" t="s">
        <v>309</v>
      </c>
      <c r="B14" s="270" t="s">
        <v>310</v>
      </c>
      <c r="C14" s="278" t="s">
        <v>311</v>
      </c>
      <c r="D14" s="279"/>
    </row>
    <row r="15" spans="1:7">
      <c r="A15" s="269" t="s">
        <v>312</v>
      </c>
      <c r="B15" s="270" t="s">
        <v>313</v>
      </c>
      <c r="C15" s="270" t="s">
        <v>314</v>
      </c>
      <c r="D15" s="271"/>
    </row>
    <row r="16" spans="1:7">
      <c r="A16" s="269" t="s">
        <v>315</v>
      </c>
      <c r="B16" s="270"/>
      <c r="C16" s="270" t="s">
        <v>316</v>
      </c>
      <c r="D16" s="271"/>
    </row>
    <row r="17" spans="1:6">
      <c r="A17" s="269" t="s">
        <v>317</v>
      </c>
      <c r="B17" s="270"/>
      <c r="C17" s="270" t="s">
        <v>316</v>
      </c>
      <c r="D17" s="271"/>
    </row>
    <row r="18" spans="1:6">
      <c r="A18" s="269" t="s">
        <v>318</v>
      </c>
      <c r="B18" s="270"/>
      <c r="C18" s="270" t="s">
        <v>316</v>
      </c>
      <c r="D18" s="271"/>
    </row>
    <row r="19" spans="1:6" ht="15" customHeight="1">
      <c r="A19" s="280" t="s">
        <v>319</v>
      </c>
      <c r="B19" s="281" t="s">
        <v>320</v>
      </c>
      <c r="C19" s="281" t="s">
        <v>321</v>
      </c>
      <c r="D19" s="282"/>
    </row>
    <row r="20" spans="1:6" ht="14.4" customHeight="1">
      <c r="A20" s="269" t="s">
        <v>107</v>
      </c>
      <c r="B20" s="270"/>
      <c r="C20" s="270" t="s">
        <v>322</v>
      </c>
      <c r="D20" s="271"/>
    </row>
    <row r="21" spans="1:6">
      <c r="A21" s="269" t="s">
        <v>323</v>
      </c>
      <c r="B21" s="273" t="s">
        <v>324</v>
      </c>
      <c r="C21" s="270" t="s">
        <v>325</v>
      </c>
      <c r="D21" s="271"/>
    </row>
    <row r="22" spans="1:6">
      <c r="A22" s="269" t="s">
        <v>326</v>
      </c>
      <c r="B22" s="273" t="s">
        <v>327</v>
      </c>
      <c r="C22" s="270" t="s">
        <v>328</v>
      </c>
      <c r="D22" s="271"/>
    </row>
    <row r="23" spans="1:6">
      <c r="A23" s="269" t="s">
        <v>329</v>
      </c>
      <c r="B23" s="273" t="s">
        <v>330</v>
      </c>
      <c r="C23" s="270" t="s">
        <v>331</v>
      </c>
      <c r="D23" s="271"/>
      <c r="F23" s="283"/>
    </row>
    <row r="24" spans="1:6">
      <c r="A24" s="269" t="s">
        <v>332</v>
      </c>
      <c r="B24" s="270"/>
      <c r="C24" s="270" t="s">
        <v>333</v>
      </c>
      <c r="D24" s="271"/>
    </row>
    <row r="25" spans="1:6">
      <c r="A25" s="269" t="s">
        <v>334</v>
      </c>
      <c r="B25" s="270"/>
      <c r="C25" s="270" t="s">
        <v>335</v>
      </c>
      <c r="D25" s="271"/>
    </row>
    <row r="26" spans="1:6">
      <c r="A26" s="269" t="s">
        <v>336</v>
      </c>
      <c r="B26" s="270" t="s">
        <v>337</v>
      </c>
      <c r="C26" s="270" t="s">
        <v>338</v>
      </c>
      <c r="D26" s="271"/>
    </row>
    <row r="27" spans="1:6" ht="17.399999999999999" customHeight="1">
      <c r="A27" s="269" t="s">
        <v>339</v>
      </c>
      <c r="B27" s="273" t="s">
        <v>340</v>
      </c>
      <c r="C27" s="270" t="s">
        <v>341</v>
      </c>
      <c r="D27" s="271"/>
    </row>
    <row r="28" spans="1:6">
      <c r="A28" s="280" t="s">
        <v>342</v>
      </c>
      <c r="B28" s="281" t="s">
        <v>343</v>
      </c>
      <c r="C28" s="281" t="s">
        <v>344</v>
      </c>
      <c r="D28" s="282"/>
    </row>
    <row r="29" spans="1:6">
      <c r="A29" s="269" t="s">
        <v>345</v>
      </c>
      <c r="B29" s="273" t="s">
        <v>346</v>
      </c>
      <c r="C29" s="270" t="s">
        <v>347</v>
      </c>
      <c r="D29" s="271"/>
    </row>
    <row r="30" spans="1:6">
      <c r="A30" s="269" t="s">
        <v>348</v>
      </c>
      <c r="B30" s="273" t="s">
        <v>349</v>
      </c>
      <c r="C30" s="270" t="s">
        <v>350</v>
      </c>
      <c r="D30" s="271"/>
    </row>
    <row r="31" spans="1:6">
      <c r="A31" s="269" t="s">
        <v>351</v>
      </c>
      <c r="B31" s="273" t="s">
        <v>352</v>
      </c>
      <c r="C31" s="273" t="s">
        <v>353</v>
      </c>
      <c r="D31" s="284"/>
    </row>
    <row r="32" spans="1:6">
      <c r="A32" s="269" t="s">
        <v>354</v>
      </c>
      <c r="B32" s="273" t="s">
        <v>355</v>
      </c>
      <c r="C32" s="270" t="s">
        <v>356</v>
      </c>
      <c r="D32" s="271"/>
    </row>
    <row r="33" spans="1:4">
      <c r="A33" s="269" t="s">
        <v>357</v>
      </c>
      <c r="B33" s="273" t="s">
        <v>358</v>
      </c>
      <c r="C33" s="270" t="s">
        <v>359</v>
      </c>
      <c r="D33" s="271"/>
    </row>
    <row r="34" spans="1:4">
      <c r="A34" s="269" t="s">
        <v>360</v>
      </c>
      <c r="B34" s="273" t="s">
        <v>361</v>
      </c>
      <c r="C34" s="270" t="s">
        <v>362</v>
      </c>
      <c r="D34" s="271"/>
    </row>
    <row r="35" spans="1:4" ht="15" thickBot="1">
      <c r="A35" s="285" t="s">
        <v>363</v>
      </c>
      <c r="B35" s="286" t="s">
        <v>364</v>
      </c>
      <c r="C35" s="287" t="s">
        <v>365</v>
      </c>
      <c r="D35" s="288"/>
    </row>
  </sheetData>
  <sheetProtection sheet="1" objects="1" scenarios="1"/>
  <mergeCells count="6">
    <mergeCell ref="A1:A2"/>
    <mergeCell ref="C1:D1"/>
    <mergeCell ref="C2:D2"/>
    <mergeCell ref="B3:D3"/>
    <mergeCell ref="C4:D4"/>
    <mergeCell ref="C5:D5"/>
  </mergeCells>
  <pageMargins left="0.7" right="0.7" top="0.78740157499999996" bottom="0.78740157499999996" header="0.3" footer="0.3"/>
  <pageSetup paperSize="9" scale="9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zoomScaleNormal="100" zoomScaleSheetLayoutView="140" workbookViewId="0">
      <selection activeCell="B2" sqref="B2"/>
    </sheetView>
  </sheetViews>
  <sheetFormatPr defaultColWidth="8.90625" defaultRowHeight="14.5"/>
  <cols>
    <col min="1" max="1" width="24.90625" style="246" customWidth="1"/>
    <col min="2" max="2" width="26.08984375" style="246" customWidth="1"/>
    <col min="3" max="4" width="13.6328125" style="246" customWidth="1"/>
    <col min="5" max="5" width="4.54296875" style="246" customWidth="1"/>
    <col min="6" max="16384" width="8.90625" style="246"/>
  </cols>
  <sheetData>
    <row r="1" spans="1:7">
      <c r="A1" s="242" t="s">
        <v>366</v>
      </c>
      <c r="B1" s="243" t="s">
        <v>282</v>
      </c>
      <c r="C1" s="244" t="s">
        <v>283</v>
      </c>
      <c r="D1" s="245"/>
    </row>
    <row r="2" spans="1:7" ht="15" thickBot="1">
      <c r="A2" s="247"/>
      <c r="B2" s="248"/>
      <c r="C2" s="249"/>
      <c r="D2" s="250"/>
    </row>
    <row r="3" spans="1:7" ht="31.5" customHeight="1" thickBot="1">
      <c r="A3" s="251" t="s">
        <v>284</v>
      </c>
      <c r="B3" s="252" t="s">
        <v>367</v>
      </c>
      <c r="C3" s="253"/>
      <c r="D3" s="254"/>
    </row>
    <row r="4" spans="1:7" ht="15.75" customHeight="1" thickBot="1">
      <c r="A4" s="255" t="s">
        <v>286</v>
      </c>
      <c r="B4" s="256" t="s">
        <v>287</v>
      </c>
      <c r="C4" s="257" t="s">
        <v>288</v>
      </c>
      <c r="D4" s="258"/>
    </row>
    <row r="5" spans="1:7" ht="123" customHeight="1" thickBot="1">
      <c r="A5" s="259"/>
      <c r="B5" s="314"/>
      <c r="C5" s="260"/>
      <c r="D5" s="261"/>
      <c r="G5" s="262"/>
    </row>
    <row r="6" spans="1:7" ht="15" customHeight="1" thickBot="1">
      <c r="A6" s="263" t="s">
        <v>289</v>
      </c>
      <c r="B6" s="264" t="s">
        <v>290</v>
      </c>
      <c r="C6" s="264" t="s">
        <v>291</v>
      </c>
      <c r="D6" s="265" t="s">
        <v>257</v>
      </c>
    </row>
    <row r="7" spans="1:7" ht="15" customHeight="1">
      <c r="A7" s="266" t="s">
        <v>292</v>
      </c>
      <c r="B7" s="267"/>
      <c r="C7" s="267" t="s">
        <v>368</v>
      </c>
      <c r="D7" s="268"/>
    </row>
    <row r="8" spans="1:7">
      <c r="A8" s="269" t="s">
        <v>294</v>
      </c>
      <c r="B8" s="270"/>
      <c r="C8" s="270" t="s">
        <v>295</v>
      </c>
      <c r="D8" s="271"/>
    </row>
    <row r="9" spans="1:7">
      <c r="A9" s="269" t="s">
        <v>296</v>
      </c>
      <c r="B9" s="270"/>
      <c r="C9" s="270" t="s">
        <v>297</v>
      </c>
      <c r="D9" s="271"/>
    </row>
    <row r="10" spans="1:7">
      <c r="A10" s="269" t="s">
        <v>298</v>
      </c>
      <c r="B10" s="270"/>
      <c r="C10" s="270" t="s">
        <v>299</v>
      </c>
      <c r="D10" s="271"/>
    </row>
    <row r="11" spans="1:7">
      <c r="A11" s="269" t="s">
        <v>300</v>
      </c>
      <c r="B11" s="272" t="s">
        <v>301</v>
      </c>
      <c r="C11" s="270" t="s">
        <v>302</v>
      </c>
      <c r="D11" s="271"/>
    </row>
    <row r="12" spans="1:7">
      <c r="A12" s="269" t="s">
        <v>303</v>
      </c>
      <c r="B12" s="273" t="s">
        <v>304</v>
      </c>
      <c r="C12" s="270" t="s">
        <v>305</v>
      </c>
      <c r="D12" s="271"/>
    </row>
    <row r="13" spans="1:7" ht="14.4" customHeight="1">
      <c r="A13" s="274" t="s">
        <v>306</v>
      </c>
      <c r="B13" s="275" t="s">
        <v>307</v>
      </c>
      <c r="C13" s="276" t="s">
        <v>308</v>
      </c>
      <c r="D13" s="277"/>
    </row>
    <row r="14" spans="1:7">
      <c r="A14" s="269" t="s">
        <v>309</v>
      </c>
      <c r="B14" s="270" t="s">
        <v>310</v>
      </c>
      <c r="C14" s="278" t="s">
        <v>311</v>
      </c>
      <c r="D14" s="279"/>
    </row>
    <row r="15" spans="1:7">
      <c r="A15" s="269" t="s">
        <v>312</v>
      </c>
      <c r="B15" s="270" t="s">
        <v>313</v>
      </c>
      <c r="C15" s="270" t="s">
        <v>314</v>
      </c>
      <c r="D15" s="271"/>
    </row>
    <row r="16" spans="1:7">
      <c r="A16" s="269" t="s">
        <v>315</v>
      </c>
      <c r="B16" s="270"/>
      <c r="C16" s="270" t="s">
        <v>316</v>
      </c>
      <c r="D16" s="271"/>
    </row>
    <row r="17" spans="1:6">
      <c r="A17" s="269" t="s">
        <v>317</v>
      </c>
      <c r="B17" s="270"/>
      <c r="C17" s="270" t="s">
        <v>316</v>
      </c>
      <c r="D17" s="271"/>
    </row>
    <row r="18" spans="1:6">
      <c r="A18" s="269" t="s">
        <v>318</v>
      </c>
      <c r="B18" s="270"/>
      <c r="C18" s="270" t="s">
        <v>316</v>
      </c>
      <c r="D18" s="271"/>
    </row>
    <row r="19" spans="1:6" ht="15" customHeight="1">
      <c r="A19" s="280" t="s">
        <v>319</v>
      </c>
      <c r="B19" s="281" t="s">
        <v>320</v>
      </c>
      <c r="C19" s="281" t="s">
        <v>321</v>
      </c>
      <c r="D19" s="282"/>
    </row>
    <row r="20" spans="1:6" ht="14.4" customHeight="1">
      <c r="A20" s="269" t="s">
        <v>107</v>
      </c>
      <c r="B20" s="270"/>
      <c r="C20" s="270" t="s">
        <v>322</v>
      </c>
      <c r="D20" s="271"/>
    </row>
    <row r="21" spans="1:6">
      <c r="A21" s="269" t="s">
        <v>323</v>
      </c>
      <c r="B21" s="273" t="s">
        <v>324</v>
      </c>
      <c r="C21" s="270" t="s">
        <v>325</v>
      </c>
      <c r="D21" s="271"/>
    </row>
    <row r="22" spans="1:6">
      <c r="A22" s="269" t="s">
        <v>326</v>
      </c>
      <c r="B22" s="273" t="s">
        <v>327</v>
      </c>
      <c r="C22" s="270" t="s">
        <v>328</v>
      </c>
      <c r="D22" s="271"/>
    </row>
    <row r="23" spans="1:6">
      <c r="A23" s="269" t="s">
        <v>329</v>
      </c>
      <c r="B23" s="273" t="s">
        <v>330</v>
      </c>
      <c r="C23" s="270" t="s">
        <v>331</v>
      </c>
      <c r="D23" s="271"/>
      <c r="F23" s="283"/>
    </row>
    <row r="24" spans="1:6">
      <c r="A24" s="269" t="s">
        <v>332</v>
      </c>
      <c r="B24" s="270"/>
      <c r="C24" s="270" t="s">
        <v>333</v>
      </c>
      <c r="D24" s="271"/>
    </row>
    <row r="25" spans="1:6">
      <c r="A25" s="269" t="s">
        <v>334</v>
      </c>
      <c r="B25" s="270"/>
      <c r="C25" s="270" t="s">
        <v>335</v>
      </c>
      <c r="D25" s="271"/>
    </row>
    <row r="26" spans="1:6">
      <c r="A26" s="269" t="s">
        <v>336</v>
      </c>
      <c r="B26" s="270" t="s">
        <v>337</v>
      </c>
      <c r="C26" s="270" t="s">
        <v>338</v>
      </c>
      <c r="D26" s="271"/>
    </row>
    <row r="27" spans="1:6" ht="17.399999999999999" customHeight="1">
      <c r="A27" s="269" t="s">
        <v>339</v>
      </c>
      <c r="B27" s="273" t="s">
        <v>340</v>
      </c>
      <c r="C27" s="270" t="s">
        <v>341</v>
      </c>
      <c r="D27" s="271"/>
    </row>
    <row r="28" spans="1:6">
      <c r="A28" s="280" t="s">
        <v>342</v>
      </c>
      <c r="B28" s="281" t="s">
        <v>343</v>
      </c>
      <c r="C28" s="281" t="s">
        <v>369</v>
      </c>
      <c r="D28" s="282"/>
    </row>
    <row r="29" spans="1:6">
      <c r="A29" s="269" t="s">
        <v>345</v>
      </c>
      <c r="B29" s="273" t="s">
        <v>346</v>
      </c>
      <c r="C29" s="270" t="s">
        <v>347</v>
      </c>
      <c r="D29" s="271"/>
    </row>
    <row r="30" spans="1:6">
      <c r="A30" s="269" t="s">
        <v>348</v>
      </c>
      <c r="B30" s="273" t="s">
        <v>349</v>
      </c>
      <c r="C30" s="273" t="s">
        <v>370</v>
      </c>
      <c r="D30" s="271"/>
    </row>
    <row r="31" spans="1:6">
      <c r="A31" s="269" t="s">
        <v>351</v>
      </c>
      <c r="B31" s="273" t="s">
        <v>352</v>
      </c>
      <c r="C31" s="273" t="s">
        <v>353</v>
      </c>
      <c r="D31" s="284"/>
    </row>
    <row r="32" spans="1:6">
      <c r="A32" s="269" t="s">
        <v>354</v>
      </c>
      <c r="B32" s="273" t="s">
        <v>355</v>
      </c>
      <c r="C32" s="270" t="s">
        <v>356</v>
      </c>
      <c r="D32" s="271"/>
    </row>
    <row r="33" spans="1:4">
      <c r="A33" s="269" t="s">
        <v>357</v>
      </c>
      <c r="B33" s="273" t="s">
        <v>358</v>
      </c>
      <c r="C33" s="270" t="s">
        <v>371</v>
      </c>
      <c r="D33" s="271"/>
    </row>
    <row r="34" spans="1:4">
      <c r="A34" s="269" t="s">
        <v>360</v>
      </c>
      <c r="B34" s="273" t="s">
        <v>361</v>
      </c>
      <c r="C34" s="270" t="s">
        <v>362</v>
      </c>
      <c r="D34" s="271"/>
    </row>
    <row r="35" spans="1:4" ht="15" thickBot="1">
      <c r="A35" s="285" t="s">
        <v>363</v>
      </c>
      <c r="B35" s="286" t="s">
        <v>364</v>
      </c>
      <c r="C35" s="287" t="s">
        <v>365</v>
      </c>
      <c r="D35" s="288"/>
    </row>
  </sheetData>
  <sheetProtection sheet="1" objects="1" scenarios="1"/>
  <mergeCells count="6">
    <mergeCell ref="A1:A2"/>
    <mergeCell ref="C1:D1"/>
    <mergeCell ref="C2:D2"/>
    <mergeCell ref="B3:D3"/>
    <mergeCell ref="C4:D4"/>
    <mergeCell ref="C5:D5"/>
  </mergeCells>
  <pageMargins left="0.7" right="0.7" top="0.78740157499999996" bottom="0.78740157499999996" header="0.3" footer="0.3"/>
  <pageSetup paperSize="9" scale="9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zoomScaleNormal="100" zoomScaleSheetLayoutView="140" workbookViewId="0">
      <selection activeCell="B2" sqref="B2"/>
    </sheetView>
  </sheetViews>
  <sheetFormatPr defaultColWidth="8.90625" defaultRowHeight="14.5"/>
  <cols>
    <col min="1" max="1" width="24.90625" style="246" customWidth="1"/>
    <col min="2" max="2" width="26.08984375" style="246" customWidth="1"/>
    <col min="3" max="4" width="13.6328125" style="246" customWidth="1"/>
    <col min="5" max="5" width="4.54296875" style="246" customWidth="1"/>
    <col min="6" max="16384" width="8.90625" style="246"/>
  </cols>
  <sheetData>
    <row r="1" spans="1:7">
      <c r="A1" s="242" t="s">
        <v>372</v>
      </c>
      <c r="B1" s="243" t="s">
        <v>282</v>
      </c>
      <c r="C1" s="244" t="s">
        <v>283</v>
      </c>
      <c r="D1" s="245"/>
    </row>
    <row r="2" spans="1:7" ht="15" thickBot="1">
      <c r="A2" s="247"/>
      <c r="B2" s="248"/>
      <c r="C2" s="249"/>
      <c r="D2" s="250"/>
    </row>
    <row r="3" spans="1:7" ht="31.5" customHeight="1" thickBot="1">
      <c r="A3" s="251" t="s">
        <v>284</v>
      </c>
      <c r="B3" s="252" t="s">
        <v>373</v>
      </c>
      <c r="C3" s="253"/>
      <c r="D3" s="254"/>
    </row>
    <row r="4" spans="1:7" ht="15.75" customHeight="1" thickBot="1">
      <c r="A4" s="255" t="s">
        <v>286</v>
      </c>
      <c r="B4" s="256" t="s">
        <v>287</v>
      </c>
      <c r="C4" s="257" t="s">
        <v>288</v>
      </c>
      <c r="D4" s="258"/>
    </row>
    <row r="5" spans="1:7" ht="123" customHeight="1" thickBot="1">
      <c r="A5" s="259"/>
      <c r="B5" s="314"/>
      <c r="C5" s="260"/>
      <c r="D5" s="261"/>
      <c r="G5" s="262"/>
    </row>
    <row r="6" spans="1:7" ht="15" customHeight="1" thickBot="1">
      <c r="A6" s="263" t="s">
        <v>289</v>
      </c>
      <c r="B6" s="264" t="s">
        <v>290</v>
      </c>
      <c r="C6" s="264" t="s">
        <v>291</v>
      </c>
      <c r="D6" s="265" t="s">
        <v>257</v>
      </c>
    </row>
    <row r="7" spans="1:7" ht="15" customHeight="1">
      <c r="A7" s="266" t="s">
        <v>292</v>
      </c>
      <c r="B7" s="267"/>
      <c r="C7" s="267" t="s">
        <v>368</v>
      </c>
      <c r="D7" s="268"/>
    </row>
    <row r="8" spans="1:7">
      <c r="A8" s="269" t="s">
        <v>294</v>
      </c>
      <c r="B8" s="270"/>
      <c r="C8" s="270" t="s">
        <v>295</v>
      </c>
      <c r="D8" s="271"/>
    </row>
    <row r="9" spans="1:7">
      <c r="A9" s="269" t="s">
        <v>296</v>
      </c>
      <c r="B9" s="270"/>
      <c r="C9" s="270" t="s">
        <v>297</v>
      </c>
      <c r="D9" s="271"/>
    </row>
    <row r="10" spans="1:7">
      <c r="A10" s="269" t="s">
        <v>298</v>
      </c>
      <c r="B10" s="270"/>
      <c r="C10" s="270" t="s">
        <v>299</v>
      </c>
      <c r="D10" s="271"/>
    </row>
    <row r="11" spans="1:7">
      <c r="A11" s="269" t="s">
        <v>300</v>
      </c>
      <c r="B11" s="272" t="s">
        <v>301</v>
      </c>
      <c r="C11" s="270" t="s">
        <v>302</v>
      </c>
      <c r="D11" s="271"/>
    </row>
    <row r="12" spans="1:7">
      <c r="A12" s="269" t="s">
        <v>303</v>
      </c>
      <c r="B12" s="273" t="s">
        <v>304</v>
      </c>
      <c r="C12" s="270" t="s">
        <v>305</v>
      </c>
      <c r="D12" s="271"/>
    </row>
    <row r="13" spans="1:7" ht="14.4" customHeight="1">
      <c r="A13" s="274" t="s">
        <v>306</v>
      </c>
      <c r="B13" s="275" t="s">
        <v>307</v>
      </c>
      <c r="C13" s="276" t="s">
        <v>308</v>
      </c>
      <c r="D13" s="277"/>
    </row>
    <row r="14" spans="1:7">
      <c r="A14" s="269" t="s">
        <v>309</v>
      </c>
      <c r="B14" s="270" t="s">
        <v>310</v>
      </c>
      <c r="C14" s="278" t="s">
        <v>311</v>
      </c>
      <c r="D14" s="279"/>
    </row>
    <row r="15" spans="1:7">
      <c r="A15" s="269" t="s">
        <v>312</v>
      </c>
      <c r="B15" s="270" t="s">
        <v>313</v>
      </c>
      <c r="C15" s="270" t="s">
        <v>314</v>
      </c>
      <c r="D15" s="271"/>
    </row>
    <row r="16" spans="1:7">
      <c r="A16" s="269" t="s">
        <v>315</v>
      </c>
      <c r="B16" s="270"/>
      <c r="C16" s="270" t="s">
        <v>316</v>
      </c>
      <c r="D16" s="271"/>
    </row>
    <row r="17" spans="1:6">
      <c r="A17" s="269" t="s">
        <v>317</v>
      </c>
      <c r="B17" s="270"/>
      <c r="C17" s="270" t="s">
        <v>316</v>
      </c>
      <c r="D17" s="271"/>
    </row>
    <row r="18" spans="1:6">
      <c r="A18" s="269" t="s">
        <v>318</v>
      </c>
      <c r="B18" s="270"/>
      <c r="C18" s="270" t="s">
        <v>316</v>
      </c>
      <c r="D18" s="271"/>
    </row>
    <row r="19" spans="1:6" ht="15" customHeight="1">
      <c r="A19" s="280" t="s">
        <v>319</v>
      </c>
      <c r="B19" s="281" t="s">
        <v>320</v>
      </c>
      <c r="C19" s="281" t="s">
        <v>321</v>
      </c>
      <c r="D19" s="282"/>
    </row>
    <row r="20" spans="1:6" ht="14.4" customHeight="1">
      <c r="A20" s="269" t="s">
        <v>107</v>
      </c>
      <c r="B20" s="270"/>
      <c r="C20" s="270" t="s">
        <v>322</v>
      </c>
      <c r="D20" s="271"/>
    </row>
    <row r="21" spans="1:6">
      <c r="A21" s="269" t="s">
        <v>323</v>
      </c>
      <c r="B21" s="273" t="s">
        <v>324</v>
      </c>
      <c r="C21" s="270" t="s">
        <v>325</v>
      </c>
      <c r="D21" s="271"/>
    </row>
    <row r="22" spans="1:6">
      <c r="A22" s="269" t="s">
        <v>326</v>
      </c>
      <c r="B22" s="273" t="s">
        <v>327</v>
      </c>
      <c r="C22" s="270" t="s">
        <v>328</v>
      </c>
      <c r="D22" s="271"/>
    </row>
    <row r="23" spans="1:6">
      <c r="A23" s="269" t="s">
        <v>329</v>
      </c>
      <c r="B23" s="273" t="s">
        <v>330</v>
      </c>
      <c r="C23" s="270" t="s">
        <v>331</v>
      </c>
      <c r="D23" s="271"/>
      <c r="F23" s="283"/>
    </row>
    <row r="24" spans="1:6">
      <c r="A24" s="269" t="s">
        <v>332</v>
      </c>
      <c r="B24" s="270"/>
      <c r="C24" s="270" t="s">
        <v>333</v>
      </c>
      <c r="D24" s="271"/>
    </row>
    <row r="25" spans="1:6">
      <c r="A25" s="269" t="s">
        <v>334</v>
      </c>
      <c r="B25" s="270"/>
      <c r="C25" s="270" t="s">
        <v>335</v>
      </c>
      <c r="D25" s="271"/>
    </row>
    <row r="26" spans="1:6">
      <c r="A26" s="269" t="s">
        <v>336</v>
      </c>
      <c r="B26" s="270" t="s">
        <v>337</v>
      </c>
      <c r="C26" s="270" t="s">
        <v>338</v>
      </c>
      <c r="D26" s="271"/>
    </row>
    <row r="27" spans="1:6" ht="17.399999999999999" customHeight="1">
      <c r="A27" s="269" t="s">
        <v>339</v>
      </c>
      <c r="B27" s="273" t="s">
        <v>340</v>
      </c>
      <c r="C27" s="270" t="s">
        <v>341</v>
      </c>
      <c r="D27" s="271"/>
    </row>
    <row r="28" spans="1:6">
      <c r="A28" s="280" t="s">
        <v>342</v>
      </c>
      <c r="B28" s="281" t="s">
        <v>343</v>
      </c>
      <c r="C28" s="281" t="s">
        <v>374</v>
      </c>
      <c r="D28" s="282"/>
    </row>
    <row r="29" spans="1:6">
      <c r="A29" s="269" t="s">
        <v>345</v>
      </c>
      <c r="B29" s="273" t="s">
        <v>346</v>
      </c>
      <c r="C29" s="270" t="s">
        <v>347</v>
      </c>
      <c r="D29" s="271"/>
    </row>
    <row r="30" spans="1:6">
      <c r="A30" s="269" t="s">
        <v>348</v>
      </c>
      <c r="B30" s="273" t="s">
        <v>349</v>
      </c>
      <c r="C30" s="273" t="s">
        <v>375</v>
      </c>
      <c r="D30" s="271"/>
    </row>
    <row r="31" spans="1:6">
      <c r="A31" s="269" t="s">
        <v>351</v>
      </c>
      <c r="B31" s="273" t="s">
        <v>352</v>
      </c>
      <c r="C31" s="273" t="s">
        <v>353</v>
      </c>
      <c r="D31" s="284"/>
    </row>
    <row r="32" spans="1:6">
      <c r="A32" s="269" t="s">
        <v>354</v>
      </c>
      <c r="B32" s="273" t="s">
        <v>355</v>
      </c>
      <c r="C32" s="270" t="s">
        <v>356</v>
      </c>
      <c r="D32" s="271"/>
    </row>
    <row r="33" spans="1:4">
      <c r="A33" s="269" t="s">
        <v>357</v>
      </c>
      <c r="B33" s="273" t="s">
        <v>358</v>
      </c>
      <c r="C33" s="270" t="s">
        <v>359</v>
      </c>
      <c r="D33" s="271"/>
    </row>
    <row r="34" spans="1:4">
      <c r="A34" s="269" t="s">
        <v>360</v>
      </c>
      <c r="B34" s="273" t="s">
        <v>361</v>
      </c>
      <c r="C34" s="270" t="s">
        <v>362</v>
      </c>
      <c r="D34" s="271"/>
    </row>
    <row r="35" spans="1:4" ht="15" thickBot="1">
      <c r="A35" s="285" t="s">
        <v>363</v>
      </c>
      <c r="B35" s="286" t="s">
        <v>364</v>
      </c>
      <c r="C35" s="287" t="s">
        <v>365</v>
      </c>
      <c r="D35" s="288"/>
    </row>
  </sheetData>
  <sheetProtection sheet="1" objects="1" scenarios="1"/>
  <mergeCells count="6">
    <mergeCell ref="A1:A2"/>
    <mergeCell ref="C1:D1"/>
    <mergeCell ref="C2:D2"/>
    <mergeCell ref="B3:D3"/>
    <mergeCell ref="C4:D4"/>
    <mergeCell ref="C5:D5"/>
  </mergeCells>
  <pageMargins left="0.7" right="0.7" top="0.78740157499999996" bottom="0.78740157499999996" header="0.3" footer="0.3"/>
  <pageSetup paperSize="9" scale="9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zoomScaleNormal="100" zoomScaleSheetLayoutView="140" workbookViewId="0">
      <selection activeCell="B2" sqref="B2"/>
    </sheetView>
  </sheetViews>
  <sheetFormatPr defaultColWidth="8.90625" defaultRowHeight="14.5"/>
  <cols>
    <col min="1" max="1" width="24.90625" style="246" customWidth="1"/>
    <col min="2" max="2" width="26.08984375" style="246" customWidth="1"/>
    <col min="3" max="4" width="13.6328125" style="246" customWidth="1"/>
    <col min="5" max="5" width="4.54296875" style="246" customWidth="1"/>
    <col min="6" max="16384" width="8.90625" style="246"/>
  </cols>
  <sheetData>
    <row r="1" spans="1:7">
      <c r="A1" s="242" t="s">
        <v>376</v>
      </c>
      <c r="B1" s="243" t="s">
        <v>282</v>
      </c>
      <c r="C1" s="244" t="s">
        <v>283</v>
      </c>
      <c r="D1" s="245"/>
    </row>
    <row r="2" spans="1:7" ht="15" thickBot="1">
      <c r="A2" s="247"/>
      <c r="B2" s="248"/>
      <c r="C2" s="249"/>
      <c r="D2" s="250"/>
    </row>
    <row r="3" spans="1:7" ht="31.5" customHeight="1" thickBot="1">
      <c r="A3" s="251" t="s">
        <v>284</v>
      </c>
      <c r="B3" s="252" t="s">
        <v>377</v>
      </c>
      <c r="C3" s="253"/>
      <c r="D3" s="254"/>
    </row>
    <row r="4" spans="1:7" ht="15.75" customHeight="1" thickBot="1">
      <c r="A4" s="255" t="s">
        <v>286</v>
      </c>
      <c r="B4" s="256" t="s">
        <v>287</v>
      </c>
      <c r="C4" s="257" t="s">
        <v>288</v>
      </c>
      <c r="D4" s="258"/>
    </row>
    <row r="5" spans="1:7" ht="123" customHeight="1" thickBot="1">
      <c r="A5" s="259"/>
      <c r="B5" s="314"/>
      <c r="C5" s="260"/>
      <c r="D5" s="261"/>
      <c r="G5" s="262"/>
    </row>
    <row r="6" spans="1:7" ht="15" customHeight="1" thickBot="1">
      <c r="A6" s="263" t="s">
        <v>289</v>
      </c>
      <c r="B6" s="264" t="s">
        <v>290</v>
      </c>
      <c r="C6" s="264" t="s">
        <v>291</v>
      </c>
      <c r="D6" s="265" t="s">
        <v>257</v>
      </c>
    </row>
    <row r="7" spans="1:7" ht="15" customHeight="1">
      <c r="A7" s="266" t="s">
        <v>292</v>
      </c>
      <c r="B7" s="267"/>
      <c r="C7" s="267" t="s">
        <v>368</v>
      </c>
      <c r="D7" s="268"/>
    </row>
    <row r="8" spans="1:7">
      <c r="A8" s="269" t="s">
        <v>294</v>
      </c>
      <c r="B8" s="270"/>
      <c r="C8" s="270" t="s">
        <v>295</v>
      </c>
      <c r="D8" s="271"/>
    </row>
    <row r="9" spans="1:7">
      <c r="A9" s="269" t="s">
        <v>296</v>
      </c>
      <c r="B9" s="270"/>
      <c r="C9" s="270" t="s">
        <v>297</v>
      </c>
      <c r="D9" s="271"/>
    </row>
    <row r="10" spans="1:7">
      <c r="A10" s="269" t="s">
        <v>298</v>
      </c>
      <c r="B10" s="270"/>
      <c r="C10" s="270" t="s">
        <v>299</v>
      </c>
      <c r="D10" s="271"/>
    </row>
    <row r="11" spans="1:7">
      <c r="A11" s="269" t="s">
        <v>300</v>
      </c>
      <c r="B11" s="272" t="s">
        <v>301</v>
      </c>
      <c r="C11" s="270" t="s">
        <v>302</v>
      </c>
      <c r="D11" s="271"/>
    </row>
    <row r="12" spans="1:7">
      <c r="A12" s="269" t="s">
        <v>303</v>
      </c>
      <c r="B12" s="273" t="s">
        <v>304</v>
      </c>
      <c r="C12" s="270" t="s">
        <v>305</v>
      </c>
      <c r="D12" s="271"/>
    </row>
    <row r="13" spans="1:7" ht="14.4" customHeight="1">
      <c r="A13" s="274" t="s">
        <v>306</v>
      </c>
      <c r="B13" s="275" t="s">
        <v>307</v>
      </c>
      <c r="C13" s="276" t="s">
        <v>308</v>
      </c>
      <c r="D13" s="277"/>
    </row>
    <row r="14" spans="1:7">
      <c r="A14" s="269" t="s">
        <v>309</v>
      </c>
      <c r="B14" s="270" t="s">
        <v>310</v>
      </c>
      <c r="C14" s="278" t="s">
        <v>311</v>
      </c>
      <c r="D14" s="279"/>
    </row>
    <row r="15" spans="1:7">
      <c r="A15" s="269" t="s">
        <v>312</v>
      </c>
      <c r="B15" s="270" t="s">
        <v>313</v>
      </c>
      <c r="C15" s="270" t="s">
        <v>314</v>
      </c>
      <c r="D15" s="271"/>
    </row>
    <row r="16" spans="1:7">
      <c r="A16" s="269" t="s">
        <v>315</v>
      </c>
      <c r="B16" s="270"/>
      <c r="C16" s="270" t="s">
        <v>316</v>
      </c>
      <c r="D16" s="271"/>
    </row>
    <row r="17" spans="1:6">
      <c r="A17" s="269" t="s">
        <v>317</v>
      </c>
      <c r="B17" s="270"/>
      <c r="C17" s="270" t="s">
        <v>316</v>
      </c>
      <c r="D17" s="271"/>
    </row>
    <row r="18" spans="1:6">
      <c r="A18" s="269" t="s">
        <v>318</v>
      </c>
      <c r="B18" s="270"/>
      <c r="C18" s="270" t="s">
        <v>316</v>
      </c>
      <c r="D18" s="271"/>
    </row>
    <row r="19" spans="1:6" ht="15" customHeight="1">
      <c r="A19" s="280" t="s">
        <v>319</v>
      </c>
      <c r="B19" s="281" t="s">
        <v>320</v>
      </c>
      <c r="C19" s="281" t="s">
        <v>321</v>
      </c>
      <c r="D19" s="282"/>
    </row>
    <row r="20" spans="1:6" ht="14.4" customHeight="1">
      <c r="A20" s="269" t="s">
        <v>107</v>
      </c>
      <c r="B20" s="270"/>
      <c r="C20" s="270" t="s">
        <v>322</v>
      </c>
      <c r="D20" s="271"/>
    </row>
    <row r="21" spans="1:6">
      <c r="A21" s="269" t="s">
        <v>323</v>
      </c>
      <c r="B21" s="273" t="s">
        <v>324</v>
      </c>
      <c r="C21" s="270" t="s">
        <v>325</v>
      </c>
      <c r="D21" s="271"/>
    </row>
    <row r="22" spans="1:6">
      <c r="A22" s="269" t="s">
        <v>326</v>
      </c>
      <c r="B22" s="273" t="s">
        <v>327</v>
      </c>
      <c r="C22" s="270" t="s">
        <v>328</v>
      </c>
      <c r="D22" s="271"/>
    </row>
    <row r="23" spans="1:6">
      <c r="A23" s="269" t="s">
        <v>329</v>
      </c>
      <c r="B23" s="273" t="s">
        <v>330</v>
      </c>
      <c r="C23" s="270" t="s">
        <v>331</v>
      </c>
      <c r="D23" s="271"/>
      <c r="F23" s="283"/>
    </row>
    <row r="24" spans="1:6">
      <c r="A24" s="269" t="s">
        <v>332</v>
      </c>
      <c r="B24" s="270"/>
      <c r="C24" s="270" t="s">
        <v>333</v>
      </c>
      <c r="D24" s="271"/>
    </row>
    <row r="25" spans="1:6">
      <c r="A25" s="269" t="s">
        <v>334</v>
      </c>
      <c r="B25" s="270"/>
      <c r="C25" s="270" t="s">
        <v>335</v>
      </c>
      <c r="D25" s="271"/>
    </row>
    <row r="26" spans="1:6">
      <c r="A26" s="269" t="s">
        <v>336</v>
      </c>
      <c r="B26" s="270" t="s">
        <v>337</v>
      </c>
      <c r="C26" s="270" t="s">
        <v>338</v>
      </c>
      <c r="D26" s="271"/>
    </row>
    <row r="27" spans="1:6" ht="17.399999999999999" customHeight="1">
      <c r="A27" s="269" t="s">
        <v>339</v>
      </c>
      <c r="B27" s="273" t="s">
        <v>340</v>
      </c>
      <c r="C27" s="270" t="s">
        <v>341</v>
      </c>
      <c r="D27" s="271"/>
    </row>
    <row r="28" spans="1:6">
      <c r="A28" s="280" t="s">
        <v>342</v>
      </c>
      <c r="B28" s="281"/>
      <c r="C28" s="281" t="s">
        <v>378</v>
      </c>
      <c r="D28" s="282"/>
    </row>
    <row r="29" spans="1:6">
      <c r="A29" s="269" t="s">
        <v>345</v>
      </c>
      <c r="B29" s="273" t="s">
        <v>346</v>
      </c>
      <c r="C29" s="270" t="s">
        <v>347</v>
      </c>
      <c r="D29" s="271"/>
    </row>
    <row r="30" spans="1:6">
      <c r="A30" s="269" t="s">
        <v>351</v>
      </c>
      <c r="B30" s="273" t="s">
        <v>352</v>
      </c>
      <c r="C30" s="273" t="s">
        <v>353</v>
      </c>
      <c r="D30" s="271"/>
    </row>
    <row r="31" spans="1:6">
      <c r="A31" s="269" t="s">
        <v>354</v>
      </c>
      <c r="B31" s="273" t="s">
        <v>355</v>
      </c>
      <c r="C31" s="270" t="s">
        <v>356</v>
      </c>
      <c r="D31" s="284"/>
    </row>
    <row r="32" spans="1:6">
      <c r="A32" s="269" t="s">
        <v>357</v>
      </c>
      <c r="B32" s="273" t="s">
        <v>358</v>
      </c>
      <c r="C32" s="270" t="s">
        <v>359</v>
      </c>
      <c r="D32" s="271"/>
    </row>
    <row r="33" spans="1:4">
      <c r="A33" s="269" t="s">
        <v>360</v>
      </c>
      <c r="B33" s="273" t="s">
        <v>361</v>
      </c>
      <c r="C33" s="270" t="s">
        <v>362</v>
      </c>
      <c r="D33" s="271"/>
    </row>
    <row r="34" spans="1:4" ht="15" thickBot="1">
      <c r="A34" s="285" t="s">
        <v>363</v>
      </c>
      <c r="B34" s="286" t="s">
        <v>364</v>
      </c>
      <c r="C34" s="287" t="s">
        <v>365</v>
      </c>
      <c r="D34" s="288"/>
    </row>
  </sheetData>
  <sheetProtection sheet="1" objects="1" scenarios="1"/>
  <mergeCells count="6">
    <mergeCell ref="A1:A2"/>
    <mergeCell ref="C1:D1"/>
    <mergeCell ref="C2:D2"/>
    <mergeCell ref="B3:D3"/>
    <mergeCell ref="C4:D4"/>
    <mergeCell ref="C5:D5"/>
  </mergeCells>
  <pageMargins left="0.7" right="0.7" top="0.78740157499999996" bottom="0.78740157499999996" header="0.3" footer="0.3"/>
  <pageSetup paperSize="9" scale="9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4eebfc2-dba9-490f-a426-06bdd91898e6">
      <Terms xmlns="http://schemas.microsoft.com/office/infopath/2007/PartnerControls"/>
    </lcf76f155ced4ddcb4097134ff3c332f>
    <TaxCatchAll xmlns="0c8c0d37-2bee-48b9-a3af-2a8749a2fbd1"/>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07D793D5A5F9740934F1FB4D608BC0B" ma:contentTypeVersion="16" ma:contentTypeDescription="Vytvoří nový dokument" ma:contentTypeScope="" ma:versionID="4e8988fefb57fccd00c7704726a70c34">
  <xsd:schema xmlns:xsd="http://www.w3.org/2001/XMLSchema" xmlns:xs="http://www.w3.org/2001/XMLSchema" xmlns:p="http://schemas.microsoft.com/office/2006/metadata/properties" xmlns:ns2="44eebfc2-dba9-490f-a426-06bdd91898e6" xmlns:ns3="0c8c0d37-2bee-48b9-a3af-2a8749a2fbd1" targetNamespace="http://schemas.microsoft.com/office/2006/metadata/properties" ma:root="true" ma:fieldsID="93c2cff969d46002bfa1f2e9e6242b18" ns2:_="" ns3:_="">
    <xsd:import namespace="44eebfc2-dba9-490f-a426-06bdd91898e6"/>
    <xsd:import namespace="0c8c0d37-2bee-48b9-a3af-2a8749a2fbd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eebfc2-dba9-490f-a426-06bdd91898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Značky obrázků" ma:readOnly="false" ma:fieldId="{5cf76f15-5ced-4ddc-b409-7134ff3c332f}" ma:taxonomyMulti="true" ma:sspId="5813b425-8769-472e-9ed0-56c4258d7c6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c8c0d37-2bee-48b9-a3af-2a8749a2fbd1"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1" nillable="true" ma:displayName="Taxonomy Catch All Column" ma:hidden="true" ma:list="{26b4ed78-8192-4a6c-b518-fdbff58809a1}" ma:internalName="TaxCatchAll" ma:showField="CatchAllData" ma:web="0c8c0d37-2bee-48b9-a3af-2a8749a2fbd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0CAF94-662D-42D0-8A3E-C5128E4AEC15}">
  <ds:schemaRefs>
    <ds:schemaRef ds:uri="http://schemas.microsoft.com/office/2006/metadata/properties"/>
    <ds:schemaRef ds:uri="http://schemas.microsoft.com/office/infopath/2007/PartnerControls"/>
    <ds:schemaRef ds:uri="44eebfc2-dba9-490f-a426-06bdd91898e6"/>
    <ds:schemaRef ds:uri="0c8c0d37-2bee-48b9-a3af-2a8749a2fbd1"/>
  </ds:schemaRefs>
</ds:datastoreItem>
</file>

<file path=customXml/itemProps2.xml><?xml version="1.0" encoding="utf-8"?>
<ds:datastoreItem xmlns:ds="http://schemas.openxmlformats.org/officeDocument/2006/customXml" ds:itemID="{5F9EAFDE-F455-42BB-A3CD-8B32529B62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eebfc2-dba9-490f-a426-06bdd91898e6"/>
    <ds:schemaRef ds:uri="0c8c0d37-2bee-48b9-a3af-2a8749a2fb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474FB7E-9603-4FAA-BAEC-83D1919715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9</vt:i4>
      </vt:variant>
    </vt:vector>
  </HeadingPairs>
  <TitlesOfParts>
    <vt:vector size="19" baseType="lpstr">
      <vt:lpstr>Rekapitulace</vt:lpstr>
      <vt:lpstr>Interiérová část</vt:lpstr>
      <vt:lpstr>AV technika</vt:lpstr>
      <vt:lpstr>AV obsahy</vt:lpstr>
      <vt:lpstr>Osvětlení</vt:lpstr>
      <vt:lpstr>F1</vt:lpstr>
      <vt:lpstr>F2</vt:lpstr>
      <vt:lpstr>S1</vt:lpstr>
      <vt:lpstr>W1</vt:lpstr>
      <vt:lpstr>ST</vt:lpstr>
      <vt:lpstr>'AV technika'!Názvy_tisku</vt:lpstr>
      <vt:lpstr>'Interiérová část'!Názvy_tisku</vt:lpstr>
      <vt:lpstr>'AV technika'!Oblast_tisku</vt:lpstr>
      <vt:lpstr>'F1'!Oblast_tisku</vt:lpstr>
      <vt:lpstr>'F2'!Oblast_tisku</vt:lpstr>
      <vt:lpstr>'Interiérová část'!Oblast_tisku</vt:lpstr>
      <vt:lpstr>'S1'!Oblast_tisku</vt:lpstr>
      <vt:lpstr>ST!Oblast_tisku</vt:lpstr>
      <vt:lpstr>'W1'!Oblast_tisku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Dolínková</dc:creator>
  <cp:lastModifiedBy>Bena Marek</cp:lastModifiedBy>
  <cp:lastPrinted>2024-08-09T21:50:12Z</cp:lastPrinted>
  <dcterms:created xsi:type="dcterms:W3CDTF">2009-12-11T11:15:13Z</dcterms:created>
  <dcterms:modified xsi:type="dcterms:W3CDTF">2024-08-09T21:52:52Z</dcterms:modified>
</cp:coreProperties>
</file>